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315" windowHeight="11640" activeTab="2"/>
  </bookViews>
  <sheets>
    <sheet name="3" sheetId="1" r:id="rId1"/>
    <sheet name="4" sheetId="2" r:id="rId2"/>
    <sheet name="9" sheetId="3" r:id="rId3"/>
    <sheet name="Arkusz2" sheetId="4" r:id="rId4"/>
    <sheet name="Arkusz4" sheetId="5" r:id="rId5"/>
    <sheet name="Arkusz5" sheetId="6" r:id="rId6"/>
    <sheet name="Arkusz6" sheetId="7" r:id="rId7"/>
  </sheets>
  <definedNames/>
  <calcPr fullCalcOnLoad="1"/>
</workbook>
</file>

<file path=xl/sharedStrings.xml><?xml version="1.0" encoding="utf-8"?>
<sst xmlns="http://schemas.openxmlformats.org/spreadsheetml/2006/main" count="177" uniqueCount="106">
  <si>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</si>
  <si>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</si>
  <si>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</si>
  <si>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</si>
  <si>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</si>
  <si>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</si>
  <si>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</si>
  <si>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</si>
  <si>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</si>
  <si>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</si>
  <si>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</si>
  <si>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</si>
  <si>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</si>
  <si>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</si>
  <si>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</si>
  <si>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</si>
  <si>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</si>
  <si>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</si>
  <si>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</si>
  <si>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</si>
  <si>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</si>
  <si>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</si>
  <si>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</si>
  <si>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</si>
  <si>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</si>
  <si>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</si>
  <si>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</si>
  <si>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</si>
  <si>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</si>
  <si>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</si>
  <si>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</si>
  <si>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</si>
  <si>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</si>
  <si>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</si>
  <si>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</si>
  <si>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</si>
  <si>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</si>
  <si>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</si>
  <si>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</si>
  <si>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</si>
  <si>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</si>
  <si>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</si>
  <si>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</si>
  <si>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</si>
  <si>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</si>
  <si>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zakup i objęcie akcji i udziałów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</si>
  <si>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</si>
  <si>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</si>
  <si>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</si>
  <si>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</si>
  <si>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</si>
  <si>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</si>
  <si>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</si>
  <si>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</si>
  <si>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</si>
  <si>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wydatki bieżące</t>
  </si>
  <si>
    <t>Dochody i wydatki związane z realizacją zadań realizowanych na podstawie porozumień (umów) między jednostkami samorządu terytorialnego w 2011 r.</t>
  </si>
  <si>
    <t>Limity wydatków na wieloletnie przedsięwzięcia planowane do poniesienia w 2011 roku</t>
  </si>
  <si>
    <t>010</t>
  </si>
  <si>
    <t>01005</t>
  </si>
  <si>
    <t>Projekt na drogę nr 754 T</t>
  </si>
  <si>
    <t>Projekt "Nad Czarną Kamienną"</t>
  </si>
  <si>
    <t xml:space="preserve">Utrzymanie dzieci w placówkach </t>
  </si>
  <si>
    <t>Rehabilitacja osób niepełnosprawnych</t>
  </si>
  <si>
    <t>II. Dochody i wydatki związane z pomocą rzeczową lub finansową realizowaną na podstawie porozumień między j.s.t.</t>
  </si>
  <si>
    <t>Remopnty dróg powiatowych</t>
  </si>
  <si>
    <t>Inwestycje na drodze powiatowej</t>
  </si>
  <si>
    <t>Starostwo Powiatowe w Opatowie</t>
  </si>
  <si>
    <t>5.</t>
  </si>
  <si>
    <t>6.</t>
  </si>
  <si>
    <t>Zarząd Dróg Powiatowych w Opatowie</t>
  </si>
  <si>
    <t>Zespół Szkół Nr 1 w Opatowie</t>
  </si>
  <si>
    <t>Powiatowe Centrum Pomocy Rodzinie</t>
  </si>
  <si>
    <t>Zakup programu komputerowego i komputerów</t>
  </si>
  <si>
    <t>Zakup lodówki i pralki</t>
  </si>
  <si>
    <t>Zakup komputerów</t>
  </si>
  <si>
    <t>Placówka Opiekunczo -Wychowawcza Wielofunkcyjna w Nieskurzowie Nowym</t>
  </si>
  <si>
    <t>Wykonanie dokumentacji</t>
  </si>
  <si>
    <t>Przebudowa ciągu dróg powiatowych o nr 0743T i 0767T na odcinku Stodoły - Podgrochocice - Bidziny - Stodoły Wieś (2008-2011).</t>
  </si>
  <si>
    <t>Projekt  " e-świętokrzyskie Rozbudowa Infrastruktury Informatycznej JTS" w ramach Regionalnego Progrmu Operacyjnego na lata (2010-2012).</t>
  </si>
  <si>
    <t>7.</t>
  </si>
  <si>
    <t>Projekt  " e-świętokrzyskie Budowa systemu informacji przestrzennej Województwa Świętokrzyskiego" w ramach Regionalnego Programu OperacyjnegoWojewództwa Swiętokrzyskiego na lata(2010-2011).</t>
  </si>
  <si>
    <t xml:space="preserve">A. 312 000     
B.
C.
D. </t>
  </si>
  <si>
    <t xml:space="preserve">A.      
B.512 164
C.
D. </t>
  </si>
  <si>
    <t>Utrzymanie dzieci w rodzinach</t>
  </si>
  <si>
    <t>Orzekanie o niepełnosprawności</t>
  </si>
  <si>
    <t>Scalanie gruntów wsi Biedrzychów,Dębno,Nowe na obszarze1059 ha (2010-2013).</t>
  </si>
  <si>
    <t>Instalacja  wind w budynku Starostwa Powiatowego w Opatowie (2010-2011).</t>
  </si>
  <si>
    <t>Rozbudowa budynky Zespołu Szkół Nr 1 odnowa potencjału sportowo - dydaktycznego w Opatowie (2007-2012).</t>
  </si>
  <si>
    <t>Promocja integracji Społecznej Droga do Sykcesu (2009-2011).</t>
  </si>
  <si>
    <t>Biblioteka publiczna</t>
  </si>
  <si>
    <t>8.</t>
  </si>
  <si>
    <t>Gwarancje i poręcenia</t>
  </si>
  <si>
    <t>Starostwo Powiatowe w Opatowie (partner projrktu)</t>
  </si>
  <si>
    <t>9.</t>
  </si>
  <si>
    <t>10.</t>
  </si>
  <si>
    <t>C. Inne źródła - środki krajowe - kapitał ludzki.</t>
  </si>
  <si>
    <t>Projekt:" Nad Czrną i Kamienną nieodkryte piekno północnej części Województwa Świętokrzyskiego (2010-2011)</t>
  </si>
  <si>
    <t>Projekt " Tu zostaje i zakładam własną firmę" program operacyjny Kapitł Ludzki. (2010-20110).</t>
  </si>
  <si>
    <t xml:space="preserve">A.      
B.
C. 3 554
D. </t>
  </si>
  <si>
    <t>Remonty dróg - usuwanie skutków powodzi</t>
  </si>
  <si>
    <t>Komenda Powiatowa Państwowej Straży Pożarnej w Opatowie</t>
  </si>
  <si>
    <t>Zakup zestawu komputerowego</t>
  </si>
  <si>
    <t>Termomodernizacja trzech budynków użyteczności publicznej na terenie powiatu opatowskiego</t>
  </si>
  <si>
    <t>Przebudowa drogi powiatowej nr 0743T odc.Podgrochocice-Jakubowice-Pisary (gr.powiatu) od km 3+510-km10+540 odc.o dł.7,030 km (2010-2011)</t>
  </si>
  <si>
    <t xml:space="preserve">A.      
B.1 062 419
C.
D.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</si>
</sst>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1" fontId="22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1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B3">
      <pane ySplit="3660" topLeftCell="A4" activePane="bottomLeft" state="split"/>
      <selection pane="topLeft" activeCell="R8" sqref="R8"/>
      <selection pane="bottomLeft" activeCell="C9" sqref="C9"/>
    </sheetView>
  </sheetViews>
  <sheetFormatPr defaultColWidth="9.00390625" defaultRowHeight="12.75"/>
  <cols>
    <col min="1" max="1" width="5.625" style="32" hidden="1" customWidth="1"/>
    <col min="2" max="2" width="5.375" style="32" customWidth="1"/>
    <col min="3" max="3" width="10.25390625" style="32" customWidth="1"/>
    <col min="4" max="4" width="20.25390625" style="32" bestFit="1" customWidth="1"/>
    <col min="5" max="5" width="12.75390625" style="32" customWidth="1"/>
    <col min="6" max="6" width="12.375" style="32" customWidth="1"/>
    <col min="7" max="7" width="10.75390625" style="32" customWidth="1"/>
    <col min="8" max="8" width="10.375" style="32" customWidth="1"/>
    <col min="9" max="9" width="13.00390625" style="32" customWidth="1"/>
    <col min="10" max="10" width="11.125" style="32" customWidth="1"/>
    <col min="11" max="11" width="12.375" style="32" customWidth="1"/>
    <col min="12" max="12" width="14.125" style="32" customWidth="1"/>
    <col min="13" max="16384" width="9.125" style="32" customWidth="1"/>
  </cols>
  <sheetData>
    <row r="1" spans="1:12" ht="80.25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.25" customHeight="1">
      <c r="A2" s="48"/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12</v>
      </c>
    </row>
    <row r="3" spans="1:12" s="33" customFormat="1" ht="19.5" customHeight="1">
      <c r="A3" s="52" t="s">
        <v>16</v>
      </c>
      <c r="B3" s="52" t="s">
        <v>1</v>
      </c>
      <c r="C3" s="52" t="s">
        <v>11</v>
      </c>
      <c r="D3" s="52" t="s">
        <v>50</v>
      </c>
      <c r="E3" s="52" t="s">
        <v>17</v>
      </c>
      <c r="F3" s="52" t="s">
        <v>25</v>
      </c>
      <c r="G3" s="52"/>
      <c r="H3" s="52"/>
      <c r="I3" s="52"/>
      <c r="J3" s="52"/>
      <c r="K3" s="52"/>
      <c r="L3" s="52" t="s">
        <v>18</v>
      </c>
    </row>
    <row r="4" spans="1:12" s="33" customFormat="1" ht="19.5" customHeight="1">
      <c r="A4" s="52"/>
      <c r="B4" s="52"/>
      <c r="C4" s="52"/>
      <c r="D4" s="52"/>
      <c r="E4" s="52"/>
      <c r="F4" s="52" t="s">
        <v>51</v>
      </c>
      <c r="G4" s="52" t="s">
        <v>8</v>
      </c>
      <c r="H4" s="52"/>
      <c r="I4" s="52"/>
      <c r="J4" s="52"/>
      <c r="K4" s="52"/>
      <c r="L4" s="52"/>
    </row>
    <row r="5" spans="1:12" s="33" customFormat="1" ht="19.5" customHeight="1">
      <c r="A5" s="52"/>
      <c r="B5" s="52"/>
      <c r="C5" s="52"/>
      <c r="D5" s="52"/>
      <c r="E5" s="52"/>
      <c r="F5" s="52"/>
      <c r="G5" s="52" t="s">
        <v>31</v>
      </c>
      <c r="H5" s="52" t="s">
        <v>28</v>
      </c>
      <c r="I5" s="25" t="s">
        <v>4</v>
      </c>
      <c r="J5" s="52" t="s">
        <v>32</v>
      </c>
      <c r="K5" s="52" t="s">
        <v>29</v>
      </c>
      <c r="L5" s="52"/>
    </row>
    <row r="6" spans="1:12" s="33" customFormat="1" ht="29.25" customHeight="1">
      <c r="A6" s="52"/>
      <c r="B6" s="52"/>
      <c r="C6" s="52"/>
      <c r="D6" s="52"/>
      <c r="E6" s="52"/>
      <c r="F6" s="52"/>
      <c r="G6" s="52"/>
      <c r="H6" s="52"/>
      <c r="I6" s="55" t="s">
        <v>52</v>
      </c>
      <c r="J6" s="52"/>
      <c r="K6" s="52"/>
      <c r="L6" s="52"/>
    </row>
    <row r="7" spans="1:12" s="33" customFormat="1" ht="19.5" customHeight="1">
      <c r="A7" s="52"/>
      <c r="B7" s="52"/>
      <c r="C7" s="52"/>
      <c r="D7" s="52"/>
      <c r="E7" s="52"/>
      <c r="F7" s="52"/>
      <c r="G7" s="52"/>
      <c r="H7" s="52"/>
      <c r="I7" s="55"/>
      <c r="J7" s="52"/>
      <c r="K7" s="52"/>
      <c r="L7" s="52"/>
    </row>
    <row r="8" spans="1:12" s="33" customFormat="1" ht="45.75" customHeight="1">
      <c r="A8" s="52"/>
      <c r="B8" s="52"/>
      <c r="C8" s="52"/>
      <c r="D8" s="52"/>
      <c r="E8" s="52"/>
      <c r="F8" s="52"/>
      <c r="G8" s="52"/>
      <c r="H8" s="52"/>
      <c r="I8" s="55"/>
      <c r="J8" s="52"/>
      <c r="K8" s="52"/>
      <c r="L8" s="52"/>
    </row>
    <row r="9" spans="1:12" ht="17.2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/>
      <c r="J9" s="47">
        <v>9</v>
      </c>
      <c r="K9" s="47">
        <v>10</v>
      </c>
      <c r="L9" s="47">
        <v>11</v>
      </c>
    </row>
    <row r="10" spans="1:12" ht="54.75" customHeight="1">
      <c r="A10" s="30" t="s">
        <v>5</v>
      </c>
      <c r="B10" s="50" t="s">
        <v>58</v>
      </c>
      <c r="C10" s="50" t="s">
        <v>59</v>
      </c>
      <c r="D10" s="26" t="s">
        <v>86</v>
      </c>
      <c r="E10" s="31">
        <v>7929656</v>
      </c>
      <c r="F10" s="31">
        <v>811000</v>
      </c>
      <c r="G10" s="31">
        <v>0</v>
      </c>
      <c r="H10" s="31">
        <v>0</v>
      </c>
      <c r="I10" s="31">
        <v>0</v>
      </c>
      <c r="J10" s="31" t="s">
        <v>82</v>
      </c>
      <c r="K10" s="31">
        <v>499000</v>
      </c>
      <c r="L10" s="31" t="s">
        <v>67</v>
      </c>
    </row>
    <row r="11" spans="1:12" ht="12.75">
      <c r="A11" s="30"/>
      <c r="B11" s="30"/>
      <c r="C11" s="30"/>
      <c r="D11" s="27" t="s">
        <v>55</v>
      </c>
      <c r="E11" s="31">
        <v>2832021</v>
      </c>
      <c r="F11" s="31">
        <v>811000</v>
      </c>
      <c r="G11" s="31">
        <v>0</v>
      </c>
      <c r="H11" s="31">
        <v>0</v>
      </c>
      <c r="I11" s="31">
        <v>0</v>
      </c>
      <c r="J11" s="31">
        <v>312000</v>
      </c>
      <c r="K11" s="31">
        <v>499000</v>
      </c>
      <c r="L11" s="31"/>
    </row>
    <row r="12" spans="1:12" ht="12.75">
      <c r="A12" s="30"/>
      <c r="B12" s="30"/>
      <c r="C12" s="30"/>
      <c r="D12" s="27" t="s">
        <v>36</v>
      </c>
      <c r="E12" s="31">
        <v>5097635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/>
    </row>
    <row r="13" spans="1:12" ht="66.75" customHeight="1">
      <c r="A13" s="30" t="s">
        <v>6</v>
      </c>
      <c r="B13" s="30">
        <v>600</v>
      </c>
      <c r="C13" s="30">
        <v>60014</v>
      </c>
      <c r="D13" s="26" t="s">
        <v>78</v>
      </c>
      <c r="E13" s="31">
        <v>7535537</v>
      </c>
      <c r="F13" s="31">
        <v>2560822</v>
      </c>
      <c r="G13" s="31">
        <v>12164</v>
      </c>
      <c r="H13" s="31">
        <v>500000</v>
      </c>
      <c r="I13" s="31">
        <v>500000</v>
      </c>
      <c r="J13" s="31" t="s">
        <v>83</v>
      </c>
      <c r="K13" s="31">
        <v>1536494</v>
      </c>
      <c r="L13" s="31" t="s">
        <v>70</v>
      </c>
    </row>
    <row r="14" spans="1:12" ht="77.25" customHeight="1">
      <c r="A14" s="30"/>
      <c r="B14" s="30">
        <v>600</v>
      </c>
      <c r="C14" s="30">
        <v>60014</v>
      </c>
      <c r="D14" s="26" t="s">
        <v>104</v>
      </c>
      <c r="E14" s="31">
        <v>4422288</v>
      </c>
      <c r="F14" s="31">
        <v>4315788</v>
      </c>
      <c r="G14" s="31">
        <v>3253369</v>
      </c>
      <c r="H14" s="31">
        <v>0</v>
      </c>
      <c r="I14" s="31">
        <v>0</v>
      </c>
      <c r="J14" s="31" t="s">
        <v>105</v>
      </c>
      <c r="K14" s="31">
        <v>0</v>
      </c>
      <c r="L14" s="31" t="s">
        <v>70</v>
      </c>
    </row>
    <row r="15" spans="1:12" ht="12.75">
      <c r="A15" s="30"/>
      <c r="B15" s="30"/>
      <c r="C15" s="30"/>
      <c r="D15" s="27" t="s">
        <v>55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/>
    </row>
    <row r="16" spans="1:12" ht="12.75">
      <c r="A16" s="30"/>
      <c r="B16" s="30"/>
      <c r="C16" s="30"/>
      <c r="D16" s="27" t="s">
        <v>36</v>
      </c>
      <c r="E16" s="31">
        <v>11957825</v>
      </c>
      <c r="F16" s="31">
        <v>6876610</v>
      </c>
      <c r="G16" s="31">
        <v>3265533</v>
      </c>
      <c r="H16" s="31">
        <v>500000</v>
      </c>
      <c r="I16" s="31">
        <v>500000</v>
      </c>
      <c r="J16" s="31">
        <v>1574583</v>
      </c>
      <c r="K16" s="31">
        <v>1536494</v>
      </c>
      <c r="L16" s="31"/>
    </row>
    <row r="17" spans="1:12" ht="75.75" customHeight="1">
      <c r="A17" s="30" t="s">
        <v>7</v>
      </c>
      <c r="B17" s="30">
        <v>720</v>
      </c>
      <c r="C17" s="30">
        <v>72095</v>
      </c>
      <c r="D17" s="26" t="s">
        <v>79</v>
      </c>
      <c r="E17" s="31">
        <v>337984</v>
      </c>
      <c r="F17" s="31">
        <v>284600</v>
      </c>
      <c r="G17" s="31">
        <v>59391</v>
      </c>
      <c r="H17" s="31">
        <v>0</v>
      </c>
      <c r="I17" s="31">
        <v>0</v>
      </c>
      <c r="J17" s="31" t="s">
        <v>19</v>
      </c>
      <c r="K17" s="31">
        <v>225209</v>
      </c>
      <c r="L17" s="31" t="s">
        <v>67</v>
      </c>
    </row>
    <row r="18" spans="1:12" ht="18" customHeight="1">
      <c r="A18" s="30"/>
      <c r="B18" s="30"/>
      <c r="C18" s="30"/>
      <c r="D18" s="27" t="s">
        <v>55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/>
    </row>
    <row r="19" spans="1:12" ht="15.75" customHeight="1">
      <c r="A19" s="30"/>
      <c r="B19" s="30"/>
      <c r="C19" s="30"/>
      <c r="D19" s="27" t="s">
        <v>36</v>
      </c>
      <c r="E19" s="31">
        <v>337984</v>
      </c>
      <c r="F19" s="31">
        <v>284600</v>
      </c>
      <c r="G19" s="31">
        <v>59391</v>
      </c>
      <c r="H19" s="31">
        <v>0</v>
      </c>
      <c r="I19" s="31">
        <v>0</v>
      </c>
      <c r="J19" s="31">
        <v>0</v>
      </c>
      <c r="K19" s="31">
        <v>225209</v>
      </c>
      <c r="L19" s="31"/>
    </row>
    <row r="20" spans="1:12" ht="129" customHeight="1">
      <c r="A20" s="30" t="s">
        <v>0</v>
      </c>
      <c r="B20" s="30">
        <v>720</v>
      </c>
      <c r="C20" s="30">
        <v>72095</v>
      </c>
      <c r="D20" s="26" t="s">
        <v>81</v>
      </c>
      <c r="E20" s="31">
        <v>887567</v>
      </c>
      <c r="F20" s="31">
        <v>886567</v>
      </c>
      <c r="G20" s="31">
        <v>180286</v>
      </c>
      <c r="H20" s="31">
        <v>0</v>
      </c>
      <c r="I20" s="31">
        <v>0</v>
      </c>
      <c r="J20" s="31" t="s">
        <v>19</v>
      </c>
      <c r="K20" s="31">
        <v>706281</v>
      </c>
      <c r="L20" s="31" t="s">
        <v>67</v>
      </c>
    </row>
    <row r="21" spans="1:12" ht="12.75">
      <c r="A21" s="30"/>
      <c r="B21" s="30"/>
      <c r="C21" s="30"/>
      <c r="D21" s="27" t="s">
        <v>55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/>
    </row>
    <row r="22" spans="1:12" ht="12.75">
      <c r="A22" s="30"/>
      <c r="B22" s="30"/>
      <c r="C22" s="30"/>
      <c r="D22" s="27" t="s">
        <v>36</v>
      </c>
      <c r="E22" s="31">
        <v>887567</v>
      </c>
      <c r="F22" s="31">
        <v>886567</v>
      </c>
      <c r="G22" s="31">
        <v>180286</v>
      </c>
      <c r="H22" s="31"/>
      <c r="I22" s="31"/>
      <c r="J22" s="31"/>
      <c r="K22" s="31">
        <v>706281</v>
      </c>
      <c r="L22" s="31"/>
    </row>
    <row r="23" spans="1:12" ht="43.5" customHeight="1">
      <c r="A23" s="30" t="s">
        <v>68</v>
      </c>
      <c r="B23" s="30">
        <v>750</v>
      </c>
      <c r="C23" s="30">
        <v>75020</v>
      </c>
      <c r="D23" s="27" t="s">
        <v>87</v>
      </c>
      <c r="E23" s="31">
        <v>300000</v>
      </c>
      <c r="F23" s="31">
        <v>210000</v>
      </c>
      <c r="G23" s="31">
        <v>210000</v>
      </c>
      <c r="H23" s="31">
        <v>0</v>
      </c>
      <c r="I23" s="31">
        <v>0</v>
      </c>
      <c r="J23" s="31" t="s">
        <v>19</v>
      </c>
      <c r="K23" s="31">
        <v>0</v>
      </c>
      <c r="L23" s="31" t="s">
        <v>67</v>
      </c>
    </row>
    <row r="24" spans="1:12" ht="13.5" customHeight="1">
      <c r="A24" s="30"/>
      <c r="B24" s="30"/>
      <c r="C24" s="30"/>
      <c r="D24" s="27" t="s">
        <v>55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/>
    </row>
    <row r="25" spans="1:12" ht="12.75" customHeight="1">
      <c r="A25" s="30"/>
      <c r="B25" s="30"/>
      <c r="C25" s="30"/>
      <c r="D25" s="27" t="s">
        <v>36</v>
      </c>
      <c r="E25" s="31">
        <v>300000</v>
      </c>
      <c r="F25" s="31">
        <v>210000</v>
      </c>
      <c r="G25" s="31">
        <v>210000</v>
      </c>
      <c r="H25" s="31">
        <v>0</v>
      </c>
      <c r="I25" s="31">
        <v>0</v>
      </c>
      <c r="J25" s="31">
        <v>0</v>
      </c>
      <c r="K25" s="31">
        <v>0</v>
      </c>
      <c r="L25" s="31"/>
    </row>
    <row r="26" spans="1:12" ht="57.75" customHeight="1">
      <c r="A26" s="30" t="s">
        <v>69</v>
      </c>
      <c r="B26" s="30">
        <v>801</v>
      </c>
      <c r="C26" s="30">
        <v>80195</v>
      </c>
      <c r="D26" s="27" t="s">
        <v>88</v>
      </c>
      <c r="E26" s="31">
        <v>4727419</v>
      </c>
      <c r="F26" s="31">
        <v>1589934</v>
      </c>
      <c r="G26" s="31">
        <v>135974</v>
      </c>
      <c r="H26" s="31">
        <v>500000</v>
      </c>
      <c r="I26" s="31">
        <v>500000</v>
      </c>
      <c r="J26" s="31" t="s">
        <v>19</v>
      </c>
      <c r="K26" s="31">
        <v>953960</v>
      </c>
      <c r="L26" s="31" t="s">
        <v>71</v>
      </c>
    </row>
    <row r="27" spans="1:12" ht="14.25" customHeight="1">
      <c r="A27" s="30"/>
      <c r="B27" s="30"/>
      <c r="C27" s="30"/>
      <c r="D27" s="27" t="s">
        <v>55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/>
    </row>
    <row r="28" spans="1:12" ht="13.5" customHeight="1">
      <c r="A28" s="30"/>
      <c r="B28" s="30"/>
      <c r="C28" s="30"/>
      <c r="D28" s="27" t="s">
        <v>36</v>
      </c>
      <c r="E28" s="31">
        <v>4727419</v>
      </c>
      <c r="F28" s="31">
        <v>1589934</v>
      </c>
      <c r="G28" s="31">
        <v>135974</v>
      </c>
      <c r="H28" s="31">
        <v>500000</v>
      </c>
      <c r="I28" s="31">
        <v>500000</v>
      </c>
      <c r="J28" s="31">
        <v>0</v>
      </c>
      <c r="K28" s="31">
        <v>953960</v>
      </c>
      <c r="L28" s="31"/>
    </row>
    <row r="29" spans="1:12" ht="45" customHeight="1">
      <c r="A29" s="30" t="s">
        <v>80</v>
      </c>
      <c r="B29" s="30">
        <v>852</v>
      </c>
      <c r="C29" s="30">
        <v>85295</v>
      </c>
      <c r="D29" s="26" t="s">
        <v>89</v>
      </c>
      <c r="E29" s="31">
        <v>1715256</v>
      </c>
      <c r="F29" s="31">
        <v>1065183</v>
      </c>
      <c r="G29" s="31">
        <v>114794</v>
      </c>
      <c r="H29" s="31">
        <v>0</v>
      </c>
      <c r="I29" s="31">
        <v>0</v>
      </c>
      <c r="J29" s="31" t="s">
        <v>19</v>
      </c>
      <c r="K29" s="31">
        <v>950389</v>
      </c>
      <c r="L29" s="31" t="s">
        <v>72</v>
      </c>
    </row>
    <row r="30" spans="1:12" ht="15" customHeight="1">
      <c r="A30" s="30"/>
      <c r="B30" s="30"/>
      <c r="C30" s="30"/>
      <c r="D30" s="26" t="s">
        <v>55</v>
      </c>
      <c r="E30" s="31">
        <v>1660206</v>
      </c>
      <c r="F30" s="31">
        <v>1065183</v>
      </c>
      <c r="G30" s="31">
        <v>114794</v>
      </c>
      <c r="H30" s="31">
        <v>0</v>
      </c>
      <c r="I30" s="31">
        <v>0</v>
      </c>
      <c r="J30" s="31">
        <v>0</v>
      </c>
      <c r="K30" s="31">
        <v>950389</v>
      </c>
      <c r="L30" s="31"/>
    </row>
    <row r="31" spans="1:12" ht="12.75" customHeight="1">
      <c r="A31" s="30"/>
      <c r="B31" s="30"/>
      <c r="C31" s="30"/>
      <c r="D31" s="26" t="s">
        <v>36</v>
      </c>
      <c r="E31" s="31">
        <v>55050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/>
    </row>
    <row r="32" spans="1:12" ht="67.5" customHeight="1">
      <c r="A32" s="30" t="s">
        <v>91</v>
      </c>
      <c r="B32" s="30">
        <v>750</v>
      </c>
      <c r="C32" s="30">
        <v>75075</v>
      </c>
      <c r="D32" s="26" t="s">
        <v>97</v>
      </c>
      <c r="E32" s="31">
        <v>137303</v>
      </c>
      <c r="F32" s="31">
        <v>90818</v>
      </c>
      <c r="G32" s="31">
        <v>88947</v>
      </c>
      <c r="H32" s="31">
        <v>0</v>
      </c>
      <c r="I32" s="31">
        <v>0</v>
      </c>
      <c r="J32" s="31" t="s">
        <v>19</v>
      </c>
      <c r="K32" s="31">
        <v>1871</v>
      </c>
      <c r="L32" s="31" t="s">
        <v>93</v>
      </c>
    </row>
    <row r="33" spans="1:12" ht="15" customHeight="1">
      <c r="A33" s="30"/>
      <c r="B33" s="30"/>
      <c r="C33" s="30"/>
      <c r="D33" s="26" t="s">
        <v>55</v>
      </c>
      <c r="E33" s="31">
        <v>137303</v>
      </c>
      <c r="F33" s="31">
        <v>90818</v>
      </c>
      <c r="G33" s="31">
        <v>88947</v>
      </c>
      <c r="H33" s="31">
        <v>0</v>
      </c>
      <c r="I33" s="31">
        <v>0</v>
      </c>
      <c r="J33" s="31">
        <v>0</v>
      </c>
      <c r="K33" s="31">
        <v>1871</v>
      </c>
      <c r="L33" s="31"/>
    </row>
    <row r="34" spans="1:12" ht="13.5" customHeight="1">
      <c r="A34" s="30"/>
      <c r="B34" s="30"/>
      <c r="C34" s="30"/>
      <c r="D34" s="26" t="s">
        <v>36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/>
    </row>
    <row r="35" spans="1:12" ht="54.75" customHeight="1">
      <c r="A35" s="30" t="s">
        <v>94</v>
      </c>
      <c r="B35" s="30">
        <v>853</v>
      </c>
      <c r="C35" s="30">
        <v>85395</v>
      </c>
      <c r="D35" s="26" t="s">
        <v>98</v>
      </c>
      <c r="E35" s="31">
        <v>46567</v>
      </c>
      <c r="F35" s="31">
        <v>23693</v>
      </c>
      <c r="G35" s="31">
        <v>0</v>
      </c>
      <c r="H35" s="31">
        <v>0</v>
      </c>
      <c r="I35" s="31">
        <v>0</v>
      </c>
      <c r="J35" s="31" t="s">
        <v>99</v>
      </c>
      <c r="K35" s="31">
        <v>20139</v>
      </c>
      <c r="L35" s="31" t="s">
        <v>93</v>
      </c>
    </row>
    <row r="36" spans="1:12" ht="13.5" customHeight="1">
      <c r="A36" s="30"/>
      <c r="B36" s="30"/>
      <c r="C36" s="30"/>
      <c r="D36" s="27" t="s">
        <v>55</v>
      </c>
      <c r="E36" s="31">
        <v>46567</v>
      </c>
      <c r="F36" s="31">
        <v>23693</v>
      </c>
      <c r="G36" s="31">
        <v>0</v>
      </c>
      <c r="H36" s="31">
        <v>0</v>
      </c>
      <c r="I36" s="31">
        <v>0</v>
      </c>
      <c r="J36" s="31">
        <v>3554</v>
      </c>
      <c r="K36" s="31">
        <v>20139</v>
      </c>
      <c r="L36" s="31"/>
    </row>
    <row r="37" spans="1:12" ht="17.25" customHeight="1">
      <c r="A37" s="30"/>
      <c r="B37" s="30"/>
      <c r="C37" s="30"/>
      <c r="D37" s="27" t="s">
        <v>36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/>
    </row>
    <row r="38" spans="1:12" ht="40.5" customHeight="1">
      <c r="A38" s="30" t="s">
        <v>95</v>
      </c>
      <c r="B38" s="30">
        <v>757</v>
      </c>
      <c r="C38" s="30">
        <v>75704</v>
      </c>
      <c r="D38" s="26" t="s">
        <v>92</v>
      </c>
      <c r="E38" s="31">
        <v>3902987</v>
      </c>
      <c r="F38" s="31">
        <v>745020</v>
      </c>
      <c r="G38" s="31">
        <v>745020</v>
      </c>
      <c r="H38" s="31">
        <v>0</v>
      </c>
      <c r="I38" s="31">
        <v>0</v>
      </c>
      <c r="J38" s="31" t="s">
        <v>19</v>
      </c>
      <c r="K38" s="31">
        <v>0</v>
      </c>
      <c r="L38" s="31" t="s">
        <v>67</v>
      </c>
    </row>
    <row r="39" spans="1:12" ht="17.25" customHeight="1">
      <c r="A39" s="30"/>
      <c r="B39" s="30"/>
      <c r="C39" s="30"/>
      <c r="D39" s="27" t="s">
        <v>55</v>
      </c>
      <c r="E39" s="31">
        <v>3902987</v>
      </c>
      <c r="F39" s="31">
        <v>745020</v>
      </c>
      <c r="G39" s="31">
        <v>745020</v>
      </c>
      <c r="H39" s="31">
        <v>0</v>
      </c>
      <c r="I39" s="31">
        <v>0</v>
      </c>
      <c r="J39" s="31">
        <v>0</v>
      </c>
      <c r="K39" s="31">
        <v>0</v>
      </c>
      <c r="L39" s="31"/>
    </row>
    <row r="40" spans="1:12" ht="19.5" customHeight="1">
      <c r="A40" s="30"/>
      <c r="B40" s="30"/>
      <c r="C40" s="30"/>
      <c r="D40" s="27" t="s">
        <v>36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/>
    </row>
    <row r="41" spans="1:12" ht="52.5" customHeight="1">
      <c r="A41" s="30"/>
      <c r="B41" s="30">
        <v>700</v>
      </c>
      <c r="C41" s="30">
        <v>70005</v>
      </c>
      <c r="D41" s="27" t="s">
        <v>103</v>
      </c>
      <c r="E41" s="31">
        <v>6466113</v>
      </c>
      <c r="F41" s="31">
        <v>139975</v>
      </c>
      <c r="G41" s="31">
        <v>44942</v>
      </c>
      <c r="H41" s="31">
        <v>0</v>
      </c>
      <c r="I41" s="31">
        <v>0</v>
      </c>
      <c r="J41" s="31" t="s">
        <v>19</v>
      </c>
      <c r="K41" s="31">
        <v>95033</v>
      </c>
      <c r="L41" s="31" t="s">
        <v>67</v>
      </c>
    </row>
    <row r="42" spans="1:12" ht="16.5" customHeight="1">
      <c r="A42" s="30"/>
      <c r="B42" s="30"/>
      <c r="C42" s="30"/>
      <c r="D42" s="27" t="s">
        <v>55</v>
      </c>
      <c r="E42" s="31">
        <v>27000</v>
      </c>
      <c r="F42" s="31">
        <v>27000</v>
      </c>
      <c r="G42" s="31">
        <v>5400</v>
      </c>
      <c r="H42" s="31">
        <v>0</v>
      </c>
      <c r="I42" s="31">
        <v>0</v>
      </c>
      <c r="J42" s="31">
        <v>0</v>
      </c>
      <c r="K42" s="31">
        <v>21600</v>
      </c>
      <c r="L42" s="31"/>
    </row>
    <row r="43" spans="1:12" ht="16.5" customHeight="1">
      <c r="A43" s="30"/>
      <c r="B43" s="30"/>
      <c r="C43" s="30"/>
      <c r="D43" s="27" t="s">
        <v>36</v>
      </c>
      <c r="E43" s="31">
        <v>6439113</v>
      </c>
      <c r="F43" s="31">
        <v>112975</v>
      </c>
      <c r="G43" s="31">
        <v>39542</v>
      </c>
      <c r="H43" s="31">
        <v>0</v>
      </c>
      <c r="I43" s="31">
        <v>0</v>
      </c>
      <c r="J43" s="31">
        <v>0</v>
      </c>
      <c r="K43" s="31">
        <v>73433</v>
      </c>
      <c r="L43" s="31"/>
    </row>
    <row r="44" spans="1:12" ht="22.5" customHeight="1">
      <c r="A44" s="54" t="s">
        <v>30</v>
      </c>
      <c r="B44" s="54"/>
      <c r="C44" s="54"/>
      <c r="D44" s="54"/>
      <c r="E44" s="34">
        <f>SUM(E10+E13+E17+E20+E23+E26+E29+E32+E35+E38+E41+E14)</f>
        <v>38408677</v>
      </c>
      <c r="F44" s="34">
        <f>SUM(F10+F13+F17+F20+F23+F26+F29+F32+F35+F38+F41+F14)</f>
        <v>12723400</v>
      </c>
      <c r="G44" s="34">
        <f>SUM(G10+G13+G17+G20+G23+G26+G29+G32+G35+G38+G41+G14)</f>
        <v>4844887</v>
      </c>
      <c r="H44" s="34">
        <f>SUM(H10+H13+H17+H20+H23+H26+H29+H32+H35+H38+H41+H14)</f>
        <v>1000000</v>
      </c>
      <c r="I44" s="34">
        <f>SUM(I10+I13+I17+I20+I23+I26+I29+I32+I35+I38+I41+I14)</f>
        <v>1000000</v>
      </c>
      <c r="J44" s="34">
        <v>1890137</v>
      </c>
      <c r="K44" s="34">
        <f>SUM(K10+K13+K17+K20+K23+K26+K29+K32+K35+K38+K41+K14)</f>
        <v>4988376</v>
      </c>
      <c r="L44" s="35" t="s">
        <v>14</v>
      </c>
    </row>
    <row r="46" spans="1:12" ht="12.75">
      <c r="A46" s="53" t="s">
        <v>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2.75">
      <c r="A47" s="53" t="s">
        <v>20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2.75">
      <c r="A48" s="53" t="s">
        <v>21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53" t="s">
        <v>96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12.75">
      <c r="A50" s="53" t="s">
        <v>23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2" ht="12.75">
      <c r="E52" s="36"/>
    </row>
  </sheetData>
  <sheetProtection/>
  <mergeCells count="21">
    <mergeCell ref="J5:J8"/>
    <mergeCell ref="E3:E8"/>
    <mergeCell ref="A49:L49"/>
    <mergeCell ref="I6:I8"/>
    <mergeCell ref="G4:K4"/>
    <mergeCell ref="G5:G8"/>
    <mergeCell ref="A47:L47"/>
    <mergeCell ref="F3:K3"/>
    <mergeCell ref="A48:L48"/>
    <mergeCell ref="F4:F8"/>
    <mergeCell ref="H5:H8"/>
    <mergeCell ref="A1:L1"/>
    <mergeCell ref="A3:A8"/>
    <mergeCell ref="B3:B8"/>
    <mergeCell ref="C3:C8"/>
    <mergeCell ref="D3:D8"/>
    <mergeCell ref="A50:L50"/>
    <mergeCell ref="A44:D44"/>
    <mergeCell ref="K5:K8"/>
    <mergeCell ref="A46:L46"/>
    <mergeCell ref="L3:L8"/>
  </mergeCells>
  <printOptions horizontalCentered="1"/>
  <pageMargins left="0.3572916666666667" right="0.3937007874015748" top="0.88" bottom="0" header="0.15748031496062992" footer="0"/>
  <pageSetup horizontalDpi="600" verticalDpi="600" orientation="landscape" paperSize="9" scale="70" r:id="rId1"/>
  <headerFooter>
    <oddHeader>&amp;RZałacznik nr 3 
do uchwały Nr     ...........
Rady powiatu w Opatowie 
z dnia  4 sierpnia 2011 roku</oddHeader>
  </headerFooter>
  <rowBreaks count="2" manualBreakCount="2">
    <brk id="19" max="11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M1" sqref="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6" width="11.00390625" style="1" customWidth="1"/>
    <col min="7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1:11" ht="18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12</v>
      </c>
    </row>
    <row r="3" spans="1:11" s="5" customFormat="1" ht="19.5" customHeight="1">
      <c r="A3" s="57" t="s">
        <v>16</v>
      </c>
      <c r="B3" s="57" t="s">
        <v>1</v>
      </c>
      <c r="C3" s="57" t="s">
        <v>11</v>
      </c>
      <c r="D3" s="58" t="s">
        <v>34</v>
      </c>
      <c r="E3" s="58" t="s">
        <v>25</v>
      </c>
      <c r="F3" s="58"/>
      <c r="G3" s="58"/>
      <c r="H3" s="58"/>
      <c r="I3" s="58"/>
      <c r="J3" s="58"/>
      <c r="K3" s="58" t="s">
        <v>18</v>
      </c>
    </row>
    <row r="4" spans="1:11" s="5" customFormat="1" ht="19.5" customHeight="1">
      <c r="A4" s="57"/>
      <c r="B4" s="57"/>
      <c r="C4" s="57"/>
      <c r="D4" s="58"/>
      <c r="E4" s="58" t="s">
        <v>53</v>
      </c>
      <c r="F4" s="58" t="s">
        <v>8</v>
      </c>
      <c r="G4" s="58"/>
      <c r="H4" s="58"/>
      <c r="I4" s="58"/>
      <c r="J4" s="58"/>
      <c r="K4" s="58"/>
    </row>
    <row r="5" spans="1:11" s="5" customFormat="1" ht="19.5" customHeight="1">
      <c r="A5" s="57"/>
      <c r="B5" s="57"/>
      <c r="C5" s="57"/>
      <c r="D5" s="58"/>
      <c r="E5" s="58"/>
      <c r="F5" s="65" t="s">
        <v>31</v>
      </c>
      <c r="G5" s="62" t="s">
        <v>28</v>
      </c>
      <c r="H5" s="15" t="s">
        <v>4</v>
      </c>
      <c r="I5" s="65" t="s">
        <v>33</v>
      </c>
      <c r="J5" s="66" t="s">
        <v>29</v>
      </c>
      <c r="K5" s="58"/>
    </row>
    <row r="6" spans="1:11" s="5" customFormat="1" ht="29.25" customHeight="1">
      <c r="A6" s="57"/>
      <c r="B6" s="57"/>
      <c r="C6" s="57"/>
      <c r="D6" s="58"/>
      <c r="E6" s="58"/>
      <c r="F6" s="63"/>
      <c r="G6" s="63"/>
      <c r="H6" s="69" t="s">
        <v>52</v>
      </c>
      <c r="I6" s="63"/>
      <c r="J6" s="67"/>
      <c r="K6" s="58"/>
    </row>
    <row r="7" spans="1:11" s="5" customFormat="1" ht="19.5" customHeight="1">
      <c r="A7" s="57"/>
      <c r="B7" s="57"/>
      <c r="C7" s="57"/>
      <c r="D7" s="58"/>
      <c r="E7" s="58"/>
      <c r="F7" s="63"/>
      <c r="G7" s="63"/>
      <c r="H7" s="69"/>
      <c r="I7" s="63"/>
      <c r="J7" s="67"/>
      <c r="K7" s="58"/>
    </row>
    <row r="8" spans="1:11" s="5" customFormat="1" ht="44.25" customHeight="1">
      <c r="A8" s="57"/>
      <c r="B8" s="57"/>
      <c r="C8" s="57"/>
      <c r="D8" s="58"/>
      <c r="E8" s="58"/>
      <c r="F8" s="64"/>
      <c r="G8" s="64"/>
      <c r="H8" s="69"/>
      <c r="I8" s="64"/>
      <c r="J8" s="68"/>
      <c r="K8" s="58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50.25" customHeight="1">
      <c r="A10" s="45" t="s">
        <v>6</v>
      </c>
      <c r="B10" s="45">
        <v>710</v>
      </c>
      <c r="C10" s="45">
        <v>71012</v>
      </c>
      <c r="D10" s="46" t="s">
        <v>75</v>
      </c>
      <c r="E10" s="21">
        <v>17000</v>
      </c>
      <c r="F10" s="21">
        <v>17000</v>
      </c>
      <c r="G10" s="21">
        <v>0</v>
      </c>
      <c r="H10" s="21">
        <v>0</v>
      </c>
      <c r="I10" s="46" t="s">
        <v>19</v>
      </c>
      <c r="J10" s="43">
        <v>0</v>
      </c>
      <c r="K10" s="43" t="s">
        <v>67</v>
      </c>
    </row>
    <row r="11" spans="1:11" ht="45">
      <c r="A11" s="45" t="s">
        <v>7</v>
      </c>
      <c r="B11" s="45">
        <v>750</v>
      </c>
      <c r="C11" s="45">
        <v>75020</v>
      </c>
      <c r="D11" s="46" t="s">
        <v>73</v>
      </c>
      <c r="E11" s="21">
        <v>20000</v>
      </c>
      <c r="F11" s="21">
        <v>20000</v>
      </c>
      <c r="G11" s="21">
        <v>0</v>
      </c>
      <c r="H11" s="21">
        <v>0</v>
      </c>
      <c r="I11" s="46" t="s">
        <v>19</v>
      </c>
      <c r="J11" s="43">
        <v>0</v>
      </c>
      <c r="K11" s="43" t="s">
        <v>67</v>
      </c>
    </row>
    <row r="12" spans="1:11" ht="47.25" customHeight="1">
      <c r="A12" s="45" t="s">
        <v>0</v>
      </c>
      <c r="B12" s="45">
        <v>852</v>
      </c>
      <c r="C12" s="45">
        <v>85201</v>
      </c>
      <c r="D12" s="46" t="s">
        <v>74</v>
      </c>
      <c r="E12" s="21">
        <v>15000</v>
      </c>
      <c r="F12" s="21">
        <v>15000</v>
      </c>
      <c r="G12" s="21">
        <v>0</v>
      </c>
      <c r="H12" s="21">
        <v>0</v>
      </c>
      <c r="I12" s="46" t="s">
        <v>19</v>
      </c>
      <c r="J12" s="43">
        <v>0</v>
      </c>
      <c r="K12" s="43" t="s">
        <v>76</v>
      </c>
    </row>
    <row r="13" spans="1:11" ht="44.25" customHeight="1">
      <c r="A13" s="45" t="s">
        <v>68</v>
      </c>
      <c r="B13" s="45">
        <v>900</v>
      </c>
      <c r="C13" s="45">
        <v>90019</v>
      </c>
      <c r="D13" s="46" t="s">
        <v>77</v>
      </c>
      <c r="E13" s="21">
        <v>342000</v>
      </c>
      <c r="F13" s="21">
        <v>342000</v>
      </c>
      <c r="G13" s="21">
        <v>0</v>
      </c>
      <c r="H13" s="21">
        <v>0</v>
      </c>
      <c r="I13" s="46" t="s">
        <v>19</v>
      </c>
      <c r="J13" s="43">
        <v>0</v>
      </c>
      <c r="K13" s="43" t="s">
        <v>67</v>
      </c>
    </row>
    <row r="14" spans="1:11" ht="49.5" customHeight="1">
      <c r="A14" s="45" t="s">
        <v>69</v>
      </c>
      <c r="B14" s="45">
        <v>754</v>
      </c>
      <c r="C14" s="45">
        <v>75411</v>
      </c>
      <c r="D14" s="46" t="s">
        <v>102</v>
      </c>
      <c r="E14" s="21">
        <v>6291</v>
      </c>
      <c r="F14" s="21">
        <v>6291</v>
      </c>
      <c r="G14" s="21">
        <v>0</v>
      </c>
      <c r="H14" s="21">
        <v>0</v>
      </c>
      <c r="I14" s="46" t="s">
        <v>19</v>
      </c>
      <c r="J14" s="43">
        <v>0</v>
      </c>
      <c r="K14" s="43" t="s">
        <v>101</v>
      </c>
    </row>
    <row r="15" spans="1:11" ht="34.5" customHeight="1">
      <c r="A15" s="59" t="s">
        <v>30</v>
      </c>
      <c r="B15" s="60"/>
      <c r="C15" s="60"/>
      <c r="D15" s="61"/>
      <c r="E15" s="22">
        <f>SUM(E10:E14)</f>
        <v>400291</v>
      </c>
      <c r="F15" s="22">
        <f>SUM(F10:F14)</f>
        <v>400291</v>
      </c>
      <c r="G15" s="21">
        <v>0</v>
      </c>
      <c r="H15" s="21">
        <v>0</v>
      </c>
      <c r="I15" s="22">
        <v>0</v>
      </c>
      <c r="J15" s="22">
        <f>SUM(J10:J13)</f>
        <v>0</v>
      </c>
      <c r="K15" s="6" t="s">
        <v>14</v>
      </c>
    </row>
    <row r="17" ht="12.75">
      <c r="A17" s="1" t="s">
        <v>24</v>
      </c>
    </row>
    <row r="18" ht="12.75">
      <c r="A18" s="1" t="s">
        <v>20</v>
      </c>
    </row>
    <row r="19" ht="12.75">
      <c r="A19" s="1" t="s">
        <v>21</v>
      </c>
    </row>
    <row r="20" ht="12.75">
      <c r="A20" s="1" t="s">
        <v>22</v>
      </c>
    </row>
    <row r="21" ht="12.75">
      <c r="A21" s="1" t="s">
        <v>23</v>
      </c>
    </row>
  </sheetData>
  <sheetProtection/>
  <mergeCells count="15">
    <mergeCell ref="A15:D15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&amp;R&amp;9Załącznik nr  4
do uchwały Nr.....................   ....... 
Rady Powiatu Opatowie            .   
z dnia 4 sierpnia 2011 roku.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Layout" workbookViewId="0" topLeftCell="A1">
      <selection activeCell="R2" sqref="R2"/>
    </sheetView>
  </sheetViews>
  <sheetFormatPr defaultColWidth="9.00390625" defaultRowHeight="12.75"/>
  <cols>
    <col min="1" max="1" width="14.75390625" style="9" customWidth="1"/>
    <col min="2" max="2" width="4.00390625" style="9" customWidth="1"/>
    <col min="3" max="3" width="5.875" style="9" customWidth="1"/>
    <col min="4" max="4" width="7.875" style="9" customWidth="1"/>
    <col min="5" max="5" width="11.375" style="9" customWidth="1"/>
    <col min="6" max="6" width="12.375" style="9" customWidth="1"/>
    <col min="7" max="7" width="10.875" style="9" customWidth="1"/>
    <col min="8" max="8" width="7.75390625" style="9" customWidth="1"/>
    <col min="9" max="9" width="11.00390625" style="9" customWidth="1"/>
    <col min="10" max="10" width="9.625" style="9" customWidth="1"/>
    <col min="11" max="11" width="6.375" style="9" customWidth="1"/>
    <col min="12" max="12" width="8.375" style="9" customWidth="1"/>
    <col min="13" max="13" width="6.375" style="9" customWidth="1"/>
    <col min="14" max="14" width="5.75390625" style="9" customWidth="1"/>
    <col min="15" max="15" width="11.875" style="9" customWidth="1"/>
    <col min="16" max="16" width="10.875" style="7" customWidth="1"/>
    <col min="17" max="17" width="10.75390625" style="7" customWidth="1"/>
    <col min="18" max="18" width="6.25390625" style="7" customWidth="1"/>
    <col min="19" max="19" width="6.75390625" style="7" customWidth="1"/>
    <col min="20" max="16384" width="9.125" style="7" customWidth="1"/>
  </cols>
  <sheetData>
    <row r="1" spans="1:19" ht="14.25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9" ht="18.75">
      <c r="A2" s="8"/>
      <c r="B2" s="8"/>
      <c r="C2" s="8"/>
      <c r="D2" s="8"/>
      <c r="E2" s="8"/>
      <c r="F2" s="8"/>
      <c r="G2" s="8"/>
      <c r="H2" s="8"/>
      <c r="I2" s="8"/>
    </row>
    <row r="3" spans="1:19" ht="12.75">
      <c r="A3" s="10"/>
      <c r="B3" s="10"/>
      <c r="C3" s="10"/>
      <c r="D3" s="10"/>
      <c r="E3" s="10"/>
      <c r="F3" s="10"/>
      <c r="G3" s="10"/>
      <c r="S3" s="11" t="s">
        <v>15</v>
      </c>
    </row>
    <row r="4" spans="1:19" s="13" customFormat="1" ht="11.25">
      <c r="A4" s="70" t="s">
        <v>13</v>
      </c>
      <c r="B4" s="70" t="s">
        <v>1</v>
      </c>
      <c r="C4" s="70" t="s">
        <v>2</v>
      </c>
      <c r="D4" s="70" t="s">
        <v>3</v>
      </c>
      <c r="E4" s="70" t="s">
        <v>27</v>
      </c>
      <c r="F4" s="70" t="s">
        <v>43</v>
      </c>
      <c r="G4" s="76" t="s">
        <v>47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7"/>
    </row>
    <row r="5" spans="1:19" s="13" customFormat="1" ht="11.25">
      <c r="A5" s="71"/>
      <c r="B5" s="71"/>
      <c r="C5" s="71"/>
      <c r="D5" s="71"/>
      <c r="E5" s="71"/>
      <c r="F5" s="71"/>
      <c r="G5" s="70" t="s">
        <v>9</v>
      </c>
      <c r="H5" s="78" t="s">
        <v>47</v>
      </c>
      <c r="I5" s="78"/>
      <c r="J5" s="78"/>
      <c r="K5" s="78"/>
      <c r="L5" s="78"/>
      <c r="M5" s="78"/>
      <c r="N5" s="78"/>
      <c r="O5" s="70" t="s">
        <v>10</v>
      </c>
      <c r="P5" s="73" t="s">
        <v>47</v>
      </c>
      <c r="Q5" s="74"/>
      <c r="R5" s="74"/>
      <c r="S5" s="75"/>
    </row>
    <row r="6" spans="1:19" s="13" customFormat="1" ht="11.25">
      <c r="A6" s="71"/>
      <c r="B6" s="71"/>
      <c r="C6" s="71"/>
      <c r="D6" s="71"/>
      <c r="E6" s="71"/>
      <c r="F6" s="71"/>
      <c r="G6" s="71"/>
      <c r="H6" s="76" t="s">
        <v>37</v>
      </c>
      <c r="I6" s="77"/>
      <c r="J6" s="70" t="s">
        <v>39</v>
      </c>
      <c r="K6" s="70" t="s">
        <v>40</v>
      </c>
      <c r="L6" s="70" t="s">
        <v>41</v>
      </c>
      <c r="M6" s="70" t="s">
        <v>46</v>
      </c>
      <c r="N6" s="70" t="s">
        <v>26</v>
      </c>
      <c r="O6" s="71"/>
      <c r="P6" s="76" t="s">
        <v>42</v>
      </c>
      <c r="Q6" s="17" t="s">
        <v>4</v>
      </c>
      <c r="R6" s="78" t="s">
        <v>45</v>
      </c>
      <c r="S6" s="78" t="s">
        <v>44</v>
      </c>
    </row>
    <row r="7" spans="1:19" s="13" customFormat="1" ht="84">
      <c r="A7" s="72"/>
      <c r="B7" s="72"/>
      <c r="C7" s="72"/>
      <c r="D7" s="72"/>
      <c r="E7" s="72"/>
      <c r="F7" s="72"/>
      <c r="G7" s="72"/>
      <c r="H7" s="14" t="s">
        <v>48</v>
      </c>
      <c r="I7" s="14" t="s">
        <v>38</v>
      </c>
      <c r="J7" s="72"/>
      <c r="K7" s="72"/>
      <c r="L7" s="72"/>
      <c r="M7" s="72"/>
      <c r="N7" s="72"/>
      <c r="O7" s="72"/>
      <c r="P7" s="78"/>
      <c r="Q7" s="16" t="s">
        <v>49</v>
      </c>
      <c r="R7" s="78"/>
      <c r="S7" s="78"/>
    </row>
    <row r="8" spans="1:19" ht="12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19" ht="48.75" customHeight="1">
      <c r="A9" s="83" t="s">
        <v>35</v>
      </c>
      <c r="B9" s="83"/>
      <c r="C9" s="83"/>
      <c r="D9" s="18"/>
      <c r="E9" s="37">
        <f>SUM(E10:E16)</f>
        <v>308400</v>
      </c>
      <c r="F9" s="37">
        <f>SUM(F10:F16)</f>
        <v>658492</v>
      </c>
      <c r="G9" s="37">
        <f>SUM(G10:G16)</f>
        <v>609249</v>
      </c>
      <c r="H9" s="37">
        <f>SUM(H10:H16)</f>
        <v>7000</v>
      </c>
      <c r="I9" s="37">
        <f aca="true" t="shared" si="0" ref="I9:S9">SUM(I10:I16)</f>
        <v>1400</v>
      </c>
      <c r="J9" s="37">
        <f>SUM(J10:J16)</f>
        <v>513132</v>
      </c>
      <c r="K9" s="37">
        <f t="shared" si="0"/>
        <v>0</v>
      </c>
      <c r="L9" s="37">
        <f>SUM(L10:L16)</f>
        <v>87717</v>
      </c>
      <c r="M9" s="37">
        <f t="shared" si="0"/>
        <v>0</v>
      </c>
      <c r="N9" s="37">
        <f t="shared" si="0"/>
        <v>0</v>
      </c>
      <c r="O9" s="37">
        <f t="shared" si="0"/>
        <v>49243</v>
      </c>
      <c r="P9" s="37">
        <f t="shared" si="0"/>
        <v>49243</v>
      </c>
      <c r="Q9" s="37">
        <f t="shared" si="0"/>
        <v>0</v>
      </c>
      <c r="R9" s="37">
        <f t="shared" si="0"/>
        <v>0</v>
      </c>
      <c r="S9" s="37">
        <f t="shared" si="0"/>
        <v>0</v>
      </c>
    </row>
    <row r="10" spans="1:19" ht="22.5">
      <c r="A10" s="40" t="s">
        <v>60</v>
      </c>
      <c r="B10" s="19">
        <v>600</v>
      </c>
      <c r="C10" s="19">
        <v>60013</v>
      </c>
      <c r="D10" s="18">
        <v>6300</v>
      </c>
      <c r="E10" s="37">
        <v>0</v>
      </c>
      <c r="F10" s="37">
        <v>49243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49243</v>
      </c>
      <c r="P10" s="37">
        <v>49243</v>
      </c>
      <c r="Q10" s="24">
        <v>0</v>
      </c>
      <c r="R10" s="24">
        <v>0</v>
      </c>
      <c r="S10" s="24">
        <v>0</v>
      </c>
    </row>
    <row r="11" spans="1:19" ht="22.5">
      <c r="A11" s="42" t="s">
        <v>61</v>
      </c>
      <c r="B11" s="19">
        <v>750</v>
      </c>
      <c r="C11" s="19">
        <v>75075</v>
      </c>
      <c r="D11" s="18">
        <v>2889</v>
      </c>
      <c r="E11" s="37">
        <v>0</v>
      </c>
      <c r="F11" s="37">
        <v>87717</v>
      </c>
      <c r="G11" s="37">
        <v>87717</v>
      </c>
      <c r="H11" s="37">
        <v>0</v>
      </c>
      <c r="I11" s="37">
        <v>0</v>
      </c>
      <c r="J11" s="37">
        <v>0</v>
      </c>
      <c r="K11" s="37">
        <v>0</v>
      </c>
      <c r="L11" s="37">
        <v>87717</v>
      </c>
      <c r="M11" s="37">
        <v>0</v>
      </c>
      <c r="N11" s="37">
        <v>0</v>
      </c>
      <c r="O11" s="37">
        <v>0</v>
      </c>
      <c r="P11" s="24">
        <v>0</v>
      </c>
      <c r="Q11" s="24">
        <v>0</v>
      </c>
      <c r="R11" s="24">
        <v>0</v>
      </c>
      <c r="S11" s="24">
        <v>0</v>
      </c>
    </row>
    <row r="12" spans="1:19" ht="29.25" customHeight="1">
      <c r="A12" s="40" t="s">
        <v>62</v>
      </c>
      <c r="B12" s="19">
        <v>852</v>
      </c>
      <c r="C12" s="19">
        <v>85201</v>
      </c>
      <c r="D12" s="18">
        <v>2320</v>
      </c>
      <c r="E12" s="37">
        <v>255000</v>
      </c>
      <c r="F12" s="37">
        <v>274000</v>
      </c>
      <c r="G12" s="37">
        <v>274000</v>
      </c>
      <c r="H12" s="37">
        <v>0</v>
      </c>
      <c r="I12" s="37">
        <v>0</v>
      </c>
      <c r="J12" s="37">
        <v>274000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24">
        <v>0</v>
      </c>
      <c r="Q12" s="24">
        <v>0</v>
      </c>
      <c r="R12" s="24">
        <v>0</v>
      </c>
      <c r="S12" s="24">
        <v>0</v>
      </c>
    </row>
    <row r="13" spans="1:19" ht="22.5">
      <c r="A13" s="40" t="s">
        <v>84</v>
      </c>
      <c r="B13" s="19">
        <v>852</v>
      </c>
      <c r="C13" s="19">
        <v>85204</v>
      </c>
      <c r="D13" s="18">
        <v>2320</v>
      </c>
      <c r="E13" s="37">
        <v>45000</v>
      </c>
      <c r="F13" s="37">
        <v>120000</v>
      </c>
      <c r="G13" s="37">
        <v>120000</v>
      </c>
      <c r="H13" s="37">
        <v>0</v>
      </c>
      <c r="I13" s="37">
        <v>0</v>
      </c>
      <c r="J13" s="37">
        <v>120000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24">
        <v>0</v>
      </c>
      <c r="Q13" s="24">
        <v>0</v>
      </c>
      <c r="R13" s="24">
        <v>0</v>
      </c>
      <c r="S13" s="24">
        <v>0</v>
      </c>
    </row>
    <row r="14" spans="1:19" s="10" customFormat="1" ht="24.75" customHeight="1">
      <c r="A14" s="41" t="s">
        <v>85</v>
      </c>
      <c r="B14" s="19">
        <v>853</v>
      </c>
      <c r="C14" s="19">
        <v>85321</v>
      </c>
      <c r="D14" s="18">
        <v>2320</v>
      </c>
      <c r="E14" s="37">
        <v>8400</v>
      </c>
      <c r="F14" s="37">
        <v>8400</v>
      </c>
      <c r="G14" s="37">
        <v>8400</v>
      </c>
      <c r="H14" s="37">
        <v>7000</v>
      </c>
      <c r="I14" s="37">
        <v>1400</v>
      </c>
      <c r="J14" s="37"/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24">
        <v>0</v>
      </c>
      <c r="Q14" s="24">
        <v>0</v>
      </c>
      <c r="R14" s="24">
        <v>0</v>
      </c>
      <c r="S14" s="24">
        <v>0</v>
      </c>
    </row>
    <row r="15" spans="1:19" ht="22.5">
      <c r="A15" s="40" t="s">
        <v>63</v>
      </c>
      <c r="B15" s="19">
        <v>853</v>
      </c>
      <c r="C15" s="19">
        <v>85311</v>
      </c>
      <c r="D15" s="18">
        <v>2580</v>
      </c>
      <c r="E15" s="24">
        <v>0</v>
      </c>
      <c r="F15" s="37">
        <v>87132</v>
      </c>
      <c r="G15" s="37">
        <v>87132</v>
      </c>
      <c r="H15" s="37">
        <v>0</v>
      </c>
      <c r="I15" s="37">
        <v>0</v>
      </c>
      <c r="J15" s="37">
        <v>87132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24">
        <v>0</v>
      </c>
      <c r="Q15" s="24">
        <v>0</v>
      </c>
      <c r="R15" s="24">
        <v>0</v>
      </c>
      <c r="S15" s="24">
        <v>0</v>
      </c>
    </row>
    <row r="16" spans="1:19" ht="18" customHeight="1">
      <c r="A16" s="44" t="s">
        <v>90</v>
      </c>
      <c r="B16" s="19">
        <v>921</v>
      </c>
      <c r="C16" s="19">
        <v>92116</v>
      </c>
      <c r="D16" s="18">
        <v>2310</v>
      </c>
      <c r="E16" s="24">
        <v>0</v>
      </c>
      <c r="F16" s="37">
        <v>32000</v>
      </c>
      <c r="G16" s="37">
        <v>32000</v>
      </c>
      <c r="H16" s="37">
        <v>0</v>
      </c>
      <c r="I16" s="37">
        <v>0</v>
      </c>
      <c r="J16" s="37">
        <v>32000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24">
        <v>0</v>
      </c>
      <c r="Q16" s="37"/>
      <c r="R16" s="24">
        <v>0</v>
      </c>
      <c r="S16" s="24">
        <v>0</v>
      </c>
    </row>
    <row r="17" spans="1:19" ht="48.75" customHeight="1">
      <c r="A17" s="81" t="s">
        <v>64</v>
      </c>
      <c r="B17" s="81"/>
      <c r="C17" s="81"/>
      <c r="D17" s="18"/>
      <c r="E17" s="37">
        <f>SUM(E18:E21)</f>
        <v>3093725</v>
      </c>
      <c r="F17" s="37">
        <f>SUM(F18:F21)</f>
        <v>13224534</v>
      </c>
      <c r="G17" s="37">
        <f>SUM(G18:G21)</f>
        <v>6347924</v>
      </c>
      <c r="H17" s="37">
        <f aca="true" t="shared" si="1" ref="H17:R17">SUM(H18:H19)</f>
        <v>0</v>
      </c>
      <c r="I17" s="37">
        <f>SUM(I18:I21)</f>
        <v>6347924</v>
      </c>
      <c r="J17" s="37">
        <f t="shared" si="1"/>
        <v>0</v>
      </c>
      <c r="K17" s="37">
        <f t="shared" si="1"/>
        <v>0</v>
      </c>
      <c r="L17" s="37">
        <f t="shared" si="1"/>
        <v>0</v>
      </c>
      <c r="M17" s="37">
        <f t="shared" si="1"/>
        <v>0</v>
      </c>
      <c r="N17" s="37">
        <f t="shared" si="1"/>
        <v>0</v>
      </c>
      <c r="O17" s="37">
        <f>SUM(O18:O20)</f>
        <v>6876610</v>
      </c>
      <c r="P17" s="37">
        <f>SUM(P18:P20)</f>
        <v>6876610</v>
      </c>
      <c r="Q17" s="37">
        <f t="shared" si="1"/>
        <v>2560822</v>
      </c>
      <c r="R17" s="37">
        <f t="shared" si="1"/>
        <v>0</v>
      </c>
      <c r="S17" s="37">
        <f>SUM(S18:S21)</f>
        <v>0</v>
      </c>
    </row>
    <row r="18" spans="1:19" ht="27.75" customHeight="1">
      <c r="A18" s="40" t="s">
        <v>65</v>
      </c>
      <c r="B18" s="19">
        <v>600</v>
      </c>
      <c r="C18" s="19">
        <v>60014</v>
      </c>
      <c r="D18" s="18">
        <v>2710</v>
      </c>
      <c r="E18" s="37">
        <v>1350000</v>
      </c>
      <c r="F18" s="37">
        <v>5209640</v>
      </c>
      <c r="G18" s="37">
        <v>5209640</v>
      </c>
      <c r="H18" s="37">
        <v>0</v>
      </c>
      <c r="I18" s="37">
        <v>5209640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</row>
    <row r="19" spans="1:19" ht="26.25" customHeight="1">
      <c r="A19" s="40" t="s">
        <v>66</v>
      </c>
      <c r="B19" s="20">
        <v>600</v>
      </c>
      <c r="C19" s="20">
        <v>60014</v>
      </c>
      <c r="D19" s="18">
        <v>6309</v>
      </c>
      <c r="E19" s="37">
        <v>512164</v>
      </c>
      <c r="F19" s="37">
        <v>2560822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2560822</v>
      </c>
      <c r="P19" s="37">
        <v>2560822</v>
      </c>
      <c r="Q19" s="37">
        <v>2560822</v>
      </c>
      <c r="R19" s="37">
        <v>0</v>
      </c>
      <c r="S19" s="37">
        <v>0</v>
      </c>
    </row>
    <row r="20" spans="1:19" ht="108.75" customHeight="1">
      <c r="A20" s="26" t="s">
        <v>104</v>
      </c>
      <c r="B20" s="20">
        <v>600</v>
      </c>
      <c r="C20" s="20">
        <v>60014</v>
      </c>
      <c r="D20" s="18">
        <v>6300</v>
      </c>
      <c r="E20" s="37">
        <v>1062419</v>
      </c>
      <c r="F20" s="37">
        <v>4315788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4315788</v>
      </c>
      <c r="P20" s="37">
        <v>4315788</v>
      </c>
      <c r="Q20" s="37">
        <v>0</v>
      </c>
      <c r="R20" s="37">
        <v>0</v>
      </c>
      <c r="S20" s="37">
        <v>0</v>
      </c>
    </row>
    <row r="21" spans="1:19" ht="33.75" customHeight="1">
      <c r="A21" s="49" t="s">
        <v>100</v>
      </c>
      <c r="B21" s="20">
        <v>600</v>
      </c>
      <c r="C21" s="20">
        <v>60078</v>
      </c>
      <c r="D21" s="18">
        <v>2710</v>
      </c>
      <c r="E21" s="37">
        <v>169142</v>
      </c>
      <c r="F21" s="37">
        <v>1138284</v>
      </c>
      <c r="G21" s="37">
        <v>1138284</v>
      </c>
      <c r="H21" s="37">
        <v>0</v>
      </c>
      <c r="I21" s="37">
        <v>1138284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ht="16.5" customHeight="1">
      <c r="A22" s="82" t="s">
        <v>30</v>
      </c>
      <c r="B22" s="82"/>
      <c r="C22" s="82"/>
      <c r="D22" s="38"/>
      <c r="E22" s="23">
        <f>SUM(E9+E17)</f>
        <v>3402125</v>
      </c>
      <c r="F22" s="23">
        <f>SUM(F9+F17)</f>
        <v>13883026</v>
      </c>
      <c r="G22" s="23">
        <f>SUM(G9+G17)</f>
        <v>6957173</v>
      </c>
      <c r="H22" s="23">
        <f aca="true" t="shared" si="2" ref="H22:S22">SUM(H9+H17)</f>
        <v>7000</v>
      </c>
      <c r="I22" s="23">
        <f t="shared" si="2"/>
        <v>6349324</v>
      </c>
      <c r="J22" s="23">
        <f t="shared" si="2"/>
        <v>513132</v>
      </c>
      <c r="K22" s="23">
        <f t="shared" si="2"/>
        <v>0</v>
      </c>
      <c r="L22" s="23">
        <f>SUM(L9+L17+U18)</f>
        <v>87717</v>
      </c>
      <c r="M22" s="23">
        <f t="shared" si="2"/>
        <v>0</v>
      </c>
      <c r="N22" s="23">
        <f t="shared" si="2"/>
        <v>0</v>
      </c>
      <c r="O22" s="23">
        <f>SUM(O9+O17)</f>
        <v>6925853</v>
      </c>
      <c r="P22" s="23">
        <f>SUM(P9+P17)</f>
        <v>6925853</v>
      </c>
      <c r="Q22" s="23">
        <f t="shared" si="2"/>
        <v>2560822</v>
      </c>
      <c r="R22" s="23">
        <f t="shared" si="2"/>
        <v>0</v>
      </c>
      <c r="S22" s="23">
        <f t="shared" si="2"/>
        <v>0</v>
      </c>
    </row>
    <row r="24" ht="12.75">
      <c r="E24" s="39"/>
    </row>
  </sheetData>
  <sheetProtection/>
  <mergeCells count="24">
    <mergeCell ref="A9:C9"/>
    <mergeCell ref="E4:E7"/>
    <mergeCell ref="O5:O7"/>
    <mergeCell ref="A4:A7"/>
    <mergeCell ref="J6:J7"/>
    <mergeCell ref="B4:B7"/>
    <mergeCell ref="C4:C7"/>
    <mergeCell ref="A17:C17"/>
    <mergeCell ref="A22:C22"/>
    <mergeCell ref="G4:S4"/>
    <mergeCell ref="P5:S5"/>
    <mergeCell ref="M6:M7"/>
    <mergeCell ref="P6:P7"/>
    <mergeCell ref="G5:G7"/>
    <mergeCell ref="H5:N5"/>
    <mergeCell ref="N6:N7"/>
    <mergeCell ref="H6:I6"/>
    <mergeCell ref="A1:S1"/>
    <mergeCell ref="D4:D7"/>
    <mergeCell ref="F4:F7"/>
    <mergeCell ref="K6:K7"/>
    <mergeCell ref="L6:L7"/>
    <mergeCell ref="R6:R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80" r:id="rId1"/>
  <headerFooter alignWithMargins="0">
    <oddHeader>&amp;RZałącznik nr 5
do uchwały Nr ..................
Rady powiatu w Opatowie .
z dnia 4 sierpień 2011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2011-07-27T12:31:37Z</cp:lastPrinted>
  <dcterms:created xsi:type="dcterms:W3CDTF">1998-12-09T13:02:10Z</dcterms:created>
  <dcterms:modified xsi:type="dcterms:W3CDTF">2011-08-01T09:18:57Z</dcterms:modified>
  <cp:category/>
  <cp:version/>
  <cp:contentType/>
  <cp:contentStatus/>
</cp:coreProperties>
</file>