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780" windowHeight="11835" activeTab="0"/>
  </bookViews>
  <sheets>
    <sheet name="4" sheetId="1" r:id="rId1"/>
    <sheet name="11" sheetId="2" r:id="rId2"/>
    <sheet name="13" sheetId="3" r:id="rId3"/>
    <sheet name="15" sheetId="4" r:id="rId4"/>
  </sheets>
  <definedNames>
    <definedName name="_xlnm.Print_Area" localSheetId="0">'4'!$A$1:$K$31</definedName>
    <definedName name="_xlnm.Print_Titles" localSheetId="3">'15'!$3:$4</definedName>
  </definedNames>
  <calcPr fullCalcOnLoad="1"/>
</workbook>
</file>

<file path=xl/sharedStrings.xml><?xml version="1.0" encoding="utf-8"?>
<sst xmlns="http://schemas.openxmlformats.org/spreadsheetml/2006/main" count="167" uniqueCount="128">
  <si>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</si>
  <si>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</si>
  <si>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</si>
  <si>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</si>
  <si>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</si>
  <si>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</si>
  <si>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</si>
  <si>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</si>
  <si>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</si>
  <si>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</si>
  <si>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</si>
  <si>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</si>
  <si>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</si>
  <si>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</si>
  <si>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w  złotych</t>
  </si>
  <si>
    <t>Lp.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</si>
  <si>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</si>
  <si>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</si>
  <si>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</si>
  <si>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</si>
  <si>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</si>
  <si>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</si>
  <si>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</si>
  <si>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Wydatki
z tytułu poręczeń
i gwarancji</t>
  </si>
  <si>
    <t>Dochody ogółem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</si>
  <si>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</si>
  <si>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</si>
  <si>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</si>
  <si>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</si>
  <si>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</si>
  <si>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</si>
  <si>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I. Dochody i wydatki związane z realizacją zadań realizowanych wspólnie z innymi jednostkami samorządu terytorialnego</t>
  </si>
  <si>
    <t>Wyszczególnienie</t>
  </si>
  <si>
    <t>Stan środków obrotowych na początek roku</t>
  </si>
  <si>
    <t>Wydatki</t>
  </si>
  <si>
    <t>Stan środków obrotowych na koniec roku</t>
  </si>
  <si>
    <t>Dochody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</si>
  <si>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</si>
  <si>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</si>
  <si>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</si>
  <si>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</si>
  <si>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</si>
  <si>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</si>
  <si>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Wydatki ogółem</t>
  </si>
  <si>
    <t>wniesienie wkadów do spółek prawa handlowego</t>
  </si>
  <si>
    <t>Dochody i wydatki związane z realizacją zadań realizowanych na podstawie porozumień (umów) między jednostkami samorządu terytorialnego w 2010 r.</t>
  </si>
  <si>
    <t>zakup i objęcie akcji i udziałów</t>
  </si>
  <si>
    <t>rok budżetowy 2010 (7+8+9+10)</t>
  </si>
  <si>
    <t>Zadania inwestycyjne roczne w 2010 r.</t>
  </si>
  <si>
    <t xml:space="preserve"> Plan dochodów i wydatków dochodów własnych na 2010 r.</t>
  </si>
  <si>
    <t>5.</t>
  </si>
  <si>
    <t>6.</t>
  </si>
  <si>
    <t>7.</t>
  </si>
  <si>
    <t>8.</t>
  </si>
  <si>
    <t>Wydatki na obsługę długu (odsetki)</t>
  </si>
  <si>
    <t>Kwota dotacji</t>
  </si>
  <si>
    <t>Dotacje celowe w 2010 r.</t>
  </si>
  <si>
    <t>Jednostka otrzymująca dotację</t>
  </si>
  <si>
    <t>I. Dotacje dla jednostek sektora finansów publicznych</t>
  </si>
  <si>
    <t>Zarząd Dróg Powiatowych w Opatowie</t>
  </si>
  <si>
    <t>Projekt na drogę nr 754 T</t>
  </si>
  <si>
    <t>Projekt "Nad Czarną Kamienną"</t>
  </si>
  <si>
    <t xml:space="preserve">Utrzymanie dzieci w placówkach </t>
  </si>
  <si>
    <t>Rehabilitacja osób niepełnosprawnych</t>
  </si>
  <si>
    <t>Biblioteka pobliczna</t>
  </si>
  <si>
    <t>II. Dochody i wydatki związane z pomocą rzeczową lub finansową realizowaną na podstawie porozumień między j.s.t.</t>
  </si>
  <si>
    <t>Remopnty dróg powiatowych</t>
  </si>
  <si>
    <t>Inwestycje na drodze powiatowej</t>
  </si>
  <si>
    <t>Inwestycje na drogach powiatowych</t>
  </si>
  <si>
    <t>Zespół Szkół Nr 1 w Opatowie</t>
  </si>
  <si>
    <t>Zespół Szkół w Ożarowie</t>
  </si>
  <si>
    <t>Zespół Szkół Nr 2 w Opatowie</t>
  </si>
  <si>
    <t>Spec. Ośrodek Szkolno-Wychow. w Niemienicach</t>
  </si>
  <si>
    <t>Spec. Ośrodek Szkolno-Wychow. w Sulejowie</t>
  </si>
  <si>
    <t>Spec.Ośrodek Szkolno-Wychow. w Jałwęsach</t>
  </si>
  <si>
    <t>Projekt "Nad Czarną Kamienną- nieodkryte piękno północnej części województwa świętokrzyskiego"</t>
  </si>
  <si>
    <t>Powiat Starachowice</t>
  </si>
  <si>
    <t>Wyposażenie Szpitala Powiatowego w Opatowie</t>
  </si>
  <si>
    <t>SPZZOZ w Opatowie</t>
  </si>
  <si>
    <t>Zwrot kosztów utrzymania dzieci</t>
  </si>
  <si>
    <t>Powiaty w których przebywają dzieci w placówkach wychowawczych</t>
  </si>
  <si>
    <t xml:space="preserve">Zwrot kosztów utrzymania dzieci </t>
  </si>
  <si>
    <t>Powiaty w których przebywają dzieci w rodzinach zastepczych</t>
  </si>
  <si>
    <t>Dofinansowanie utrzymania biblioteki</t>
  </si>
  <si>
    <t>Urząd Miasta i Gminy w Opatowie</t>
  </si>
  <si>
    <t>Starostwo Powiatowe w Opatowie</t>
  </si>
  <si>
    <t>Budowa Szpitala Powiatowego</t>
  </si>
  <si>
    <t>Dofinansowanie samochodu z podnośnikiem hydraulicznym typu SHD - 25</t>
  </si>
  <si>
    <t xml:space="preserve">A.
B. 
C.
D. </t>
  </si>
  <si>
    <t>Powiatowe Centrum Pomocy Rodzinie</t>
  </si>
  <si>
    <t>Komenda Powiatowa Państwowej Straży Pożarnej w Opatowie</t>
  </si>
  <si>
    <t>wynagrodzenia i składki od nich naliczane</t>
  </si>
  <si>
    <t>Utrzymanie dzieci w rodzinach</t>
  </si>
  <si>
    <t>Orzekanie o niepełnosprawności</t>
  </si>
  <si>
    <t>Poradnia Psychologiczno - Pedagogiczna w Opatowie</t>
  </si>
  <si>
    <t>Pomoc dla powiatów dotkniętych klęską powodzi</t>
  </si>
  <si>
    <t>Starostwo Powiatowe w Sandomierzu, Starostwo Powiatowe w Staszowie</t>
  </si>
  <si>
    <t xml:space="preserve">Zakup ciągnika rolniczego Zetor 11741Forterra 4x4 o mocy 120 KW z rocznika 2007 - współpracującego z kosiarką oraz z pługiem przednim: strzałowym lub bocznym i ładowaczem czołowym. </t>
  </si>
  <si>
    <t xml:space="preserve">Zakup samochodu osobowego </t>
  </si>
  <si>
    <t>Dofinansowanie zakupu windy  w celu dostosowania budynku do potrzeb osób niepełnosprawnych</t>
  </si>
  <si>
    <t xml:space="preserve"> A.
B. 
C.
D. </t>
  </si>
  <si>
    <t xml:space="preserve">Przebudowa drogi pow. 0696T odc. Ożarów - Czachów   na odc. Podole - Opatów od km 0+0000 do km 2+740 i od km4+460 do km 5+060 o łącz. dłg. 3.340 km (z inspektorem nadzoru)  </t>
  </si>
  <si>
    <t>Poszerzenie jezdni od km o+840 do km 2+740 o dłg. 1900 km</t>
  </si>
  <si>
    <t xml:space="preserve"> A.864 337
B.529 231 
C.
D. </t>
  </si>
  <si>
    <t xml:space="preserve">A.
B.97 328 
C.
D. </t>
  </si>
  <si>
    <t>Zakup wind dla Starostwa Powiatowego w Opatowie</t>
  </si>
  <si>
    <t xml:space="preserve">Przebudowa węzła cieplnego na kotłownię gazową wraz z opracowaniem dokumentacji w Zespole Szkół  w Ożarowie. </t>
  </si>
  <si>
    <t>Zakup wyposażenia stacji diagnostycznej w Zesple Szkół Nr 1 w Opatowie</t>
  </si>
  <si>
    <t>Powiatowy Urząd Pracy w Opatowie</t>
  </si>
  <si>
    <t>Komenda Powiatowa policji w Opatowie</t>
  </si>
  <si>
    <t>Klasztor OO Bernardynów w Opatowie</t>
  </si>
  <si>
    <t>dofinansowanie prac konserwatorskich</t>
  </si>
  <si>
    <t>Dofinansowanie zakupu bramy segmentowej uchylnej do pomieszczeń myjni samochodowej i "Karschera"</t>
  </si>
  <si>
    <t>Zainstalowanie monitoringu budynku Urzędu Pracy w Opatowie</t>
  </si>
  <si>
    <t>Zakup traktorka - kosiarki do koszenia trawy</t>
  </si>
  <si>
    <t xml:space="preserve">A.
B. 100 000
C.
D. </t>
  </si>
  <si>
    <t>A. 2 768
B. 
C.                        D.</t>
  </si>
  <si>
    <t>Dom Pomocy Społecznej w Sobowie</t>
  </si>
  <si>
    <t>Specjalny Ośrodek Szkolno-Wychowawczy w Dębnie</t>
  </si>
  <si>
    <t>Opracowanie dokumentacji na termomodernizację budynku w Specjalnego Ośrodka Szkolno - Wychowawczego w Dębnie</t>
  </si>
  <si>
    <t>Parafia Rzymsko- Katolickaw Ruszkowie</t>
  </si>
  <si>
    <t>Dofinansowanie wykonania opaski z kostki brukowej  wokół budynku.</t>
  </si>
  <si>
    <t>Termomodernizacja budynku Specjalnego Ośrodka Szkolno- Wychowawczego w Dębnie</t>
  </si>
  <si>
    <t>Rozbudowa Zespołu Szkół Nr 2 w Opatowie</t>
  </si>
  <si>
    <t>Parafia Włostów</t>
  </si>
  <si>
    <t>Wykonanie alejki na cmentarzu.</t>
  </si>
  <si>
    <t>Zakup pługa odśnieżnego z osprzętem</t>
  </si>
  <si>
    <t xml:space="preserve">A.867 105
B.726 559
C.
D.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</si>
</sst>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\ _z_ł_-;_-@_-"/>
    <numFmt numFmtId="169" formatCode="_-* #,##0\ _z_ł_-;\-* #,##0\ _z_ł_-;_-* &quot;-&quot;??\ _z_ł_-;_-@_-"/>
    <numFmt numFmtId="170" formatCode="#,##0_ ;\-#,##0\ "/>
    <numFmt numFmtId="171" formatCode="0.00_ ;[Red]\-0.00\ "/>
  </numFmts>
  <fonts count="5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i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0" fontId="4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6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24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9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5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24" borderId="11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3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41" fontId="0" fillId="0" borderId="10" xfId="0" applyNumberFormat="1" applyBorder="1" applyAlignment="1">
      <alignment vertical="center" wrapText="1"/>
    </xf>
    <xf numFmtId="41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vertical="center" wrapText="1"/>
    </xf>
    <xf numFmtId="41" fontId="5" fillId="0" borderId="10" xfId="0" applyNumberFormat="1" applyFont="1" applyBorder="1" applyAlignment="1">
      <alignment horizontal="center" vertical="center"/>
    </xf>
    <xf numFmtId="41" fontId="0" fillId="0" borderId="12" xfId="0" applyNumberForma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 wrapText="1"/>
    </xf>
    <xf numFmtId="41" fontId="0" fillId="0" borderId="14" xfId="0" applyNumberFormat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41" fontId="5" fillId="0" borderId="10" xfId="0" applyNumberFormat="1" applyFont="1" applyBorder="1" applyAlignment="1">
      <alignment horizontal="right" vertical="center" wrapText="1"/>
    </xf>
    <xf numFmtId="43" fontId="5" fillId="0" borderId="10" xfId="0" applyNumberFormat="1" applyFont="1" applyBorder="1" applyAlignment="1">
      <alignment horizontal="right" vertical="center" wrapText="1"/>
    </xf>
    <xf numFmtId="41" fontId="6" fillId="0" borderId="10" xfId="0" applyNumberFormat="1" applyFont="1" applyBorder="1" applyAlignment="1">
      <alignment horizontal="right" vertical="center" wrapText="1"/>
    </xf>
    <xf numFmtId="43" fontId="6" fillId="0" borderId="10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1" fontId="5" fillId="0" borderId="10" xfId="0" applyNumberFormat="1" applyFont="1" applyBorder="1" applyAlignment="1">
      <alignment horizontal="center" vertical="top" wrapText="1"/>
    </xf>
    <xf numFmtId="4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/>
    </xf>
    <xf numFmtId="170" fontId="0" fillId="0" borderId="10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1" fontId="0" fillId="0" borderId="14" xfId="0" applyNumberForma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 wrapText="1"/>
    </xf>
    <xf numFmtId="41" fontId="0" fillId="0" borderId="11" xfId="0" applyNumberFormat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6" fillId="24" borderId="18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Layout" zoomScale="90" zoomScaleSheetLayoutView="100" zoomScalePageLayoutView="90" workbookViewId="0" topLeftCell="A11">
      <selection activeCell="G46" sqref="G46"/>
    </sheetView>
  </sheetViews>
  <sheetFormatPr defaultColWidth="9.00390625" defaultRowHeight="12.75"/>
  <cols>
    <col min="1" max="1" width="3.75390625" style="1" customWidth="1"/>
    <col min="2" max="2" width="7.375" style="1" customWidth="1"/>
    <col min="3" max="3" width="10.00390625" style="1" customWidth="1"/>
    <col min="4" max="4" width="27.125" style="1" customWidth="1"/>
    <col min="5" max="5" width="13.375" style="1" customWidth="1"/>
    <col min="6" max="6" width="15.00390625" style="1" customWidth="1"/>
    <col min="7" max="7" width="11.75390625" style="1" customWidth="1"/>
    <col min="8" max="8" width="13.125" style="1" customWidth="1"/>
    <col min="9" max="9" width="14.375" style="1" customWidth="1"/>
    <col min="10" max="10" width="19.625" style="1" customWidth="1"/>
    <col min="11" max="16384" width="9.125" style="1" customWidth="1"/>
  </cols>
  <sheetData>
    <row r="1" spans="1:10" ht="18">
      <c r="A1" s="78" t="s">
        <v>48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0.5" customHeight="1">
      <c r="A2" s="3"/>
      <c r="B2" s="3"/>
      <c r="C2" s="3"/>
      <c r="D2" s="3"/>
      <c r="E2" s="3"/>
      <c r="F2" s="3"/>
      <c r="G2" s="3"/>
      <c r="H2" s="3"/>
      <c r="I2" s="3"/>
      <c r="J2" s="2" t="s">
        <v>12</v>
      </c>
    </row>
    <row r="3" spans="1:10" s="5" customFormat="1" ht="19.5" customHeight="1">
      <c r="A3" s="79" t="s">
        <v>15</v>
      </c>
      <c r="B3" s="79" t="s">
        <v>1</v>
      </c>
      <c r="C3" s="79" t="s">
        <v>11</v>
      </c>
      <c r="D3" s="74" t="s">
        <v>30</v>
      </c>
      <c r="E3" s="74" t="s">
        <v>22</v>
      </c>
      <c r="F3" s="74"/>
      <c r="G3" s="74"/>
      <c r="H3" s="74"/>
      <c r="I3" s="74"/>
      <c r="J3" s="74" t="s">
        <v>16</v>
      </c>
    </row>
    <row r="4" spans="1:10" s="5" customFormat="1" ht="19.5" customHeight="1">
      <c r="A4" s="79"/>
      <c r="B4" s="79"/>
      <c r="C4" s="79"/>
      <c r="D4" s="74"/>
      <c r="E4" s="74" t="s">
        <v>47</v>
      </c>
      <c r="F4" s="74" t="s">
        <v>8</v>
      </c>
      <c r="G4" s="74"/>
      <c r="H4" s="74"/>
      <c r="I4" s="74"/>
      <c r="J4" s="74"/>
    </row>
    <row r="5" spans="1:10" s="5" customFormat="1" ht="29.25" customHeight="1">
      <c r="A5" s="79"/>
      <c r="B5" s="79"/>
      <c r="C5" s="79"/>
      <c r="D5" s="74"/>
      <c r="E5" s="74"/>
      <c r="F5" s="74" t="s">
        <v>28</v>
      </c>
      <c r="G5" s="74" t="s">
        <v>25</v>
      </c>
      <c r="H5" s="74" t="s">
        <v>29</v>
      </c>
      <c r="I5" s="74" t="s">
        <v>26</v>
      </c>
      <c r="J5" s="74"/>
    </row>
    <row r="6" spans="1:10" s="5" customFormat="1" ht="19.5" customHeight="1">
      <c r="A6" s="79"/>
      <c r="B6" s="79"/>
      <c r="C6" s="79"/>
      <c r="D6" s="74"/>
      <c r="E6" s="74"/>
      <c r="F6" s="74"/>
      <c r="G6" s="74"/>
      <c r="H6" s="74"/>
      <c r="I6" s="74"/>
      <c r="J6" s="74"/>
    </row>
    <row r="7" spans="1:10" s="5" customFormat="1" ht="19.5" customHeight="1">
      <c r="A7" s="79"/>
      <c r="B7" s="79"/>
      <c r="C7" s="79"/>
      <c r="D7" s="74"/>
      <c r="E7" s="74"/>
      <c r="F7" s="74"/>
      <c r="G7" s="74"/>
      <c r="H7" s="74"/>
      <c r="I7" s="74"/>
      <c r="J7" s="74"/>
    </row>
    <row r="8" spans="1:10" ht="12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</row>
    <row r="9" spans="1:13" ht="93.75" customHeight="1">
      <c r="A9" s="14">
        <v>1</v>
      </c>
      <c r="B9" s="14">
        <v>600</v>
      </c>
      <c r="C9" s="14">
        <v>60014</v>
      </c>
      <c r="D9" s="30" t="s">
        <v>97</v>
      </c>
      <c r="E9" s="38">
        <v>125000</v>
      </c>
      <c r="F9" s="38">
        <v>125000</v>
      </c>
      <c r="G9" s="38">
        <v>0</v>
      </c>
      <c r="H9" s="34" t="s">
        <v>88</v>
      </c>
      <c r="I9" s="38">
        <v>0</v>
      </c>
      <c r="J9" s="32" t="s">
        <v>85</v>
      </c>
      <c r="M9" s="46"/>
    </row>
    <row r="10" spans="1:13" ht="52.5" customHeight="1">
      <c r="A10" s="14">
        <v>2</v>
      </c>
      <c r="B10" s="14">
        <v>600</v>
      </c>
      <c r="C10" s="14">
        <v>60014</v>
      </c>
      <c r="D10" s="30" t="s">
        <v>98</v>
      </c>
      <c r="E10" s="38">
        <v>55000</v>
      </c>
      <c r="F10" s="38">
        <v>55000</v>
      </c>
      <c r="G10" s="38">
        <v>0</v>
      </c>
      <c r="H10" s="67" t="s">
        <v>100</v>
      </c>
      <c r="I10" s="38">
        <v>0</v>
      </c>
      <c r="J10" s="32" t="s">
        <v>59</v>
      </c>
      <c r="M10" s="46"/>
    </row>
    <row r="11" spans="1:13" ht="96.75" customHeight="1">
      <c r="A11" s="14">
        <v>3</v>
      </c>
      <c r="B11" s="14">
        <v>600</v>
      </c>
      <c r="C11" s="14">
        <v>60014</v>
      </c>
      <c r="D11" s="30" t="s">
        <v>101</v>
      </c>
      <c r="E11" s="38">
        <v>1922799</v>
      </c>
      <c r="F11" s="38">
        <v>529231</v>
      </c>
      <c r="G11" s="38">
        <v>0</v>
      </c>
      <c r="H11" s="67" t="s">
        <v>103</v>
      </c>
      <c r="I11" s="38">
        <v>0</v>
      </c>
      <c r="J11" s="32" t="s">
        <v>59</v>
      </c>
      <c r="M11" s="46"/>
    </row>
    <row r="12" spans="1:13" ht="50.25" customHeight="1">
      <c r="A12" s="14">
        <v>4</v>
      </c>
      <c r="B12" s="14">
        <v>600</v>
      </c>
      <c r="C12" s="14">
        <v>60014</v>
      </c>
      <c r="D12" s="30" t="s">
        <v>102</v>
      </c>
      <c r="E12" s="38">
        <v>97328</v>
      </c>
      <c r="F12" s="38">
        <v>0</v>
      </c>
      <c r="G12" s="38">
        <v>0</v>
      </c>
      <c r="H12" s="34" t="s">
        <v>104</v>
      </c>
      <c r="I12" s="38">
        <v>0</v>
      </c>
      <c r="J12" s="32" t="s">
        <v>59</v>
      </c>
      <c r="M12" s="46"/>
    </row>
    <row r="13" spans="1:13" ht="50.25" customHeight="1">
      <c r="A13" s="14" t="s">
        <v>50</v>
      </c>
      <c r="B13" s="14">
        <v>600</v>
      </c>
      <c r="C13" s="14">
        <v>60014</v>
      </c>
      <c r="D13" s="30" t="s">
        <v>126</v>
      </c>
      <c r="E13" s="38">
        <v>22000</v>
      </c>
      <c r="F13" s="38">
        <v>22000</v>
      </c>
      <c r="G13" s="38">
        <v>0</v>
      </c>
      <c r="H13" s="67" t="s">
        <v>100</v>
      </c>
      <c r="I13" s="38">
        <v>0</v>
      </c>
      <c r="J13" s="32" t="s">
        <v>59</v>
      </c>
      <c r="M13" s="46"/>
    </row>
    <row r="14" spans="1:10" ht="52.5" customHeight="1">
      <c r="A14" s="35">
        <v>6</v>
      </c>
      <c r="B14" s="35">
        <v>754</v>
      </c>
      <c r="C14" s="35">
        <v>75411</v>
      </c>
      <c r="D14" s="68" t="s">
        <v>87</v>
      </c>
      <c r="E14" s="39">
        <v>895100</v>
      </c>
      <c r="F14" s="39">
        <v>795100</v>
      </c>
      <c r="G14" s="39">
        <v>0</v>
      </c>
      <c r="H14" s="69" t="s">
        <v>115</v>
      </c>
      <c r="I14" s="39">
        <v>0</v>
      </c>
      <c r="J14" s="36" t="s">
        <v>90</v>
      </c>
    </row>
    <row r="15" spans="1:10" ht="52.5" customHeight="1">
      <c r="A15" s="14">
        <v>7</v>
      </c>
      <c r="B15" s="14">
        <v>900</v>
      </c>
      <c r="C15" s="14">
        <v>90019</v>
      </c>
      <c r="D15" s="30" t="s">
        <v>87</v>
      </c>
      <c r="E15" s="38">
        <v>100000</v>
      </c>
      <c r="F15" s="38">
        <v>100000</v>
      </c>
      <c r="G15" s="38">
        <v>0</v>
      </c>
      <c r="H15" s="28" t="s">
        <v>88</v>
      </c>
      <c r="I15" s="38">
        <v>0</v>
      </c>
      <c r="J15" s="32" t="s">
        <v>90</v>
      </c>
    </row>
    <row r="16" spans="1:10" ht="52.5" customHeight="1">
      <c r="A16" s="70">
        <v>8</v>
      </c>
      <c r="B16" s="70">
        <v>801</v>
      </c>
      <c r="C16" s="70">
        <v>80195</v>
      </c>
      <c r="D16" s="6" t="s">
        <v>106</v>
      </c>
      <c r="E16" s="71">
        <v>485404</v>
      </c>
      <c r="F16" s="71">
        <v>485404</v>
      </c>
      <c r="G16" s="71">
        <v>0</v>
      </c>
      <c r="H16" s="73" t="s">
        <v>88</v>
      </c>
      <c r="I16" s="71">
        <v>0</v>
      </c>
      <c r="J16" s="72" t="s">
        <v>70</v>
      </c>
    </row>
    <row r="17" spans="1:10" ht="52.5" customHeight="1">
      <c r="A17" s="70">
        <v>9</v>
      </c>
      <c r="B17" s="70">
        <v>852</v>
      </c>
      <c r="C17" s="70">
        <v>85202</v>
      </c>
      <c r="D17" s="6" t="s">
        <v>114</v>
      </c>
      <c r="E17" s="71">
        <v>13600</v>
      </c>
      <c r="F17" s="71">
        <v>13600</v>
      </c>
      <c r="G17" s="71">
        <v>0</v>
      </c>
      <c r="H17" s="28" t="s">
        <v>88</v>
      </c>
      <c r="I17" s="71">
        <v>0</v>
      </c>
      <c r="J17" s="72" t="s">
        <v>117</v>
      </c>
    </row>
    <row r="18" spans="1:10" ht="52.5" customHeight="1">
      <c r="A18" s="14">
        <v>10</v>
      </c>
      <c r="B18" s="14">
        <v>801</v>
      </c>
      <c r="C18" s="14">
        <v>80195</v>
      </c>
      <c r="D18" s="30" t="s">
        <v>107</v>
      </c>
      <c r="E18" s="38">
        <v>100000</v>
      </c>
      <c r="F18" s="38">
        <v>100000</v>
      </c>
      <c r="G18" s="38">
        <v>0</v>
      </c>
      <c r="H18" s="28" t="s">
        <v>88</v>
      </c>
      <c r="I18" s="38">
        <v>0</v>
      </c>
      <c r="J18" s="32" t="s">
        <v>69</v>
      </c>
    </row>
    <row r="19" spans="1:10" ht="52.5" customHeight="1">
      <c r="A19" s="14">
        <v>11</v>
      </c>
      <c r="B19" s="14">
        <v>801</v>
      </c>
      <c r="C19" s="14">
        <v>80195</v>
      </c>
      <c r="D19" s="30" t="s">
        <v>123</v>
      </c>
      <c r="E19" s="38">
        <v>214001</v>
      </c>
      <c r="F19" s="38">
        <v>214001</v>
      </c>
      <c r="G19" s="38">
        <v>0</v>
      </c>
      <c r="H19" s="28" t="s">
        <v>88</v>
      </c>
      <c r="I19" s="38">
        <v>0</v>
      </c>
      <c r="J19" s="32" t="s">
        <v>71</v>
      </c>
    </row>
    <row r="20" spans="1:10" ht="52.5" customHeight="1">
      <c r="A20" s="14">
        <v>12</v>
      </c>
      <c r="B20" s="14">
        <v>853</v>
      </c>
      <c r="C20" s="14">
        <v>85333</v>
      </c>
      <c r="D20" s="30" t="s">
        <v>113</v>
      </c>
      <c r="E20" s="38">
        <v>8500</v>
      </c>
      <c r="F20" s="38">
        <v>8500</v>
      </c>
      <c r="G20" s="38">
        <v>0</v>
      </c>
      <c r="H20" s="28" t="s">
        <v>88</v>
      </c>
      <c r="I20" s="38">
        <v>0</v>
      </c>
      <c r="J20" s="32" t="s">
        <v>108</v>
      </c>
    </row>
    <row r="21" spans="1:10" ht="52.5" customHeight="1">
      <c r="A21" s="14">
        <v>13</v>
      </c>
      <c r="B21" s="14">
        <v>854</v>
      </c>
      <c r="C21" s="14">
        <v>85403</v>
      </c>
      <c r="D21" s="30" t="s">
        <v>119</v>
      </c>
      <c r="E21" s="38">
        <v>31640</v>
      </c>
      <c r="F21" s="38">
        <v>31640</v>
      </c>
      <c r="G21" s="38">
        <v>0</v>
      </c>
      <c r="H21" s="28" t="s">
        <v>88</v>
      </c>
      <c r="I21" s="38">
        <v>0</v>
      </c>
      <c r="J21" s="32" t="s">
        <v>118</v>
      </c>
    </row>
    <row r="22" spans="1:10" ht="57.75" customHeight="1">
      <c r="A22" s="14">
        <v>14</v>
      </c>
      <c r="B22" s="14">
        <v>852</v>
      </c>
      <c r="C22" s="14">
        <v>85295</v>
      </c>
      <c r="D22" s="30" t="s">
        <v>99</v>
      </c>
      <c r="E22" s="38">
        <v>55050</v>
      </c>
      <c r="F22" s="38">
        <v>0</v>
      </c>
      <c r="G22" s="38">
        <v>0</v>
      </c>
      <c r="H22" s="28" t="s">
        <v>116</v>
      </c>
      <c r="I22" s="38">
        <v>52282</v>
      </c>
      <c r="J22" s="32" t="s">
        <v>89</v>
      </c>
    </row>
    <row r="23" spans="1:10" ht="51" customHeight="1">
      <c r="A23" s="14">
        <v>15</v>
      </c>
      <c r="B23" s="14">
        <v>750</v>
      </c>
      <c r="C23" s="14">
        <v>75020</v>
      </c>
      <c r="D23" s="30" t="s">
        <v>105</v>
      </c>
      <c r="E23" s="38">
        <v>184950</v>
      </c>
      <c r="F23" s="38">
        <v>184950</v>
      </c>
      <c r="G23" s="38">
        <v>0</v>
      </c>
      <c r="H23" s="73" t="s">
        <v>88</v>
      </c>
      <c r="I23" s="38">
        <v>0</v>
      </c>
      <c r="J23" s="32" t="s">
        <v>85</v>
      </c>
    </row>
    <row r="24" spans="1:10" ht="51" customHeight="1">
      <c r="A24" s="14">
        <v>16</v>
      </c>
      <c r="B24" s="14">
        <v>900</v>
      </c>
      <c r="C24" s="14">
        <v>90019</v>
      </c>
      <c r="D24" s="30" t="s">
        <v>122</v>
      </c>
      <c r="E24" s="38">
        <v>100000</v>
      </c>
      <c r="F24" s="38">
        <v>100000</v>
      </c>
      <c r="G24" s="38">
        <v>0</v>
      </c>
      <c r="H24" s="28" t="s">
        <v>88</v>
      </c>
      <c r="I24" s="38">
        <v>0</v>
      </c>
      <c r="J24" s="32" t="s">
        <v>85</v>
      </c>
    </row>
    <row r="25" spans="1:10" ht="51" customHeight="1">
      <c r="A25" s="75" t="s">
        <v>27</v>
      </c>
      <c r="B25" s="76"/>
      <c r="C25" s="76"/>
      <c r="D25" s="77"/>
      <c r="E25" s="40">
        <f>SUM(E9:E24)</f>
        <v>4410372</v>
      </c>
      <c r="F25" s="40">
        <f>SUM(F9:F24)</f>
        <v>2764426</v>
      </c>
      <c r="G25" s="40">
        <v>0</v>
      </c>
      <c r="H25" s="28" t="s">
        <v>127</v>
      </c>
      <c r="I25" s="40">
        <f>SUM(I9:I24)</f>
        <v>52282</v>
      </c>
      <c r="J25" s="29"/>
    </row>
    <row r="27" ht="12.75">
      <c r="A27" s="1" t="s">
        <v>21</v>
      </c>
    </row>
    <row r="28" ht="12.75">
      <c r="A28" s="1" t="s">
        <v>17</v>
      </c>
    </row>
    <row r="29" ht="12.75">
      <c r="A29" s="1" t="s">
        <v>18</v>
      </c>
    </row>
    <row r="30" ht="12.75">
      <c r="A30" s="1" t="s">
        <v>19</v>
      </c>
    </row>
    <row r="31" ht="12.75">
      <c r="A31" s="1" t="s">
        <v>20</v>
      </c>
    </row>
  </sheetData>
  <sheetProtection/>
  <mergeCells count="14">
    <mergeCell ref="A25:D25"/>
    <mergeCell ref="A1:J1"/>
    <mergeCell ref="A3:A7"/>
    <mergeCell ref="B3:B7"/>
    <mergeCell ref="C3:C7"/>
    <mergeCell ref="D3:D7"/>
    <mergeCell ref="E3:I3"/>
    <mergeCell ref="J3:J7"/>
    <mergeCell ref="E4:E7"/>
    <mergeCell ref="F4:I4"/>
    <mergeCell ref="F5:F7"/>
    <mergeCell ref="G5:G7"/>
    <mergeCell ref="H5:H7"/>
    <mergeCell ref="I5:I7"/>
  </mergeCells>
  <printOptions horizontalCentered="1"/>
  <pageMargins left="0.5118110236220472" right="0.6692913385826772" top="1.3779527559055118" bottom="0.7874015748031497" header="0.5118110236220472" footer="0.5118110236220472"/>
  <pageSetup horizontalDpi="600" verticalDpi="600" orientation="landscape" paperSize="9" scale="80" r:id="rId1"/>
  <headerFooter>
    <oddHeader>&amp;RZałącznik nr 3       
do uchwały Nr                       .                  
                 Rady Powiatu w Opatowie 
z dnia         grudnia 2010r 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view="pageLayout" workbookViewId="0" topLeftCell="A1">
      <selection activeCell="I11" sqref="I11"/>
    </sheetView>
  </sheetViews>
  <sheetFormatPr defaultColWidth="9.00390625" defaultRowHeight="12.75"/>
  <cols>
    <col min="1" max="1" width="17.875" style="17" customWidth="1"/>
    <col min="2" max="2" width="5.125" style="17" customWidth="1"/>
    <col min="3" max="3" width="7.00390625" style="17" customWidth="1"/>
    <col min="4" max="4" width="12.75390625" style="17" customWidth="1"/>
    <col min="5" max="5" width="7.125" style="17" customWidth="1"/>
    <col min="6" max="6" width="13.00390625" style="17" customWidth="1"/>
    <col min="7" max="7" width="12.75390625" style="17" customWidth="1"/>
    <col min="8" max="8" width="10.125" style="17" customWidth="1"/>
    <col min="9" max="9" width="13.625" style="17" customWidth="1"/>
    <col min="10" max="10" width="13.75390625" style="17" customWidth="1"/>
    <col min="11" max="11" width="7.625" style="17" customWidth="1"/>
    <col min="12" max="12" width="10.25390625" style="17" customWidth="1"/>
    <col min="13" max="13" width="10.75390625" style="17" customWidth="1"/>
    <col min="14" max="14" width="7.375" style="17" customWidth="1"/>
    <col min="15" max="15" width="13.75390625" style="17" customWidth="1"/>
    <col min="16" max="16" width="13.125" style="15" customWidth="1"/>
    <col min="17" max="17" width="8.875" style="15" customWidth="1"/>
    <col min="18" max="18" width="9.375" style="15" customWidth="1"/>
    <col min="19" max="16384" width="9.125" style="15" customWidth="1"/>
  </cols>
  <sheetData>
    <row r="1" spans="1:18" ht="14.25">
      <c r="A1" s="95" t="s">
        <v>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9" ht="18.75">
      <c r="A2" s="16"/>
      <c r="B2" s="16"/>
      <c r="C2" s="16"/>
      <c r="D2" s="16"/>
      <c r="E2" s="16"/>
      <c r="F2" s="16"/>
      <c r="G2" s="16"/>
      <c r="H2" s="16"/>
      <c r="I2" s="16"/>
    </row>
    <row r="3" spans="1:18" ht="12.75">
      <c r="A3" s="9"/>
      <c r="B3" s="9"/>
      <c r="C3" s="9"/>
      <c r="D3" s="9"/>
      <c r="E3" s="9"/>
      <c r="F3" s="9"/>
      <c r="G3" s="9"/>
      <c r="H3" s="13"/>
      <c r="I3" s="13"/>
      <c r="J3" s="13"/>
      <c r="K3" s="13"/>
      <c r="L3" s="13"/>
      <c r="M3" s="13"/>
      <c r="N3" s="13"/>
      <c r="O3" s="13"/>
      <c r="P3" s="7"/>
      <c r="Q3" s="7"/>
      <c r="R3" s="53" t="s">
        <v>14</v>
      </c>
    </row>
    <row r="4" spans="1:18" s="21" customFormat="1" ht="18.75" customHeight="1">
      <c r="A4" s="84" t="s">
        <v>13</v>
      </c>
      <c r="B4" s="81" t="s">
        <v>1</v>
      </c>
      <c r="C4" s="81" t="s">
        <v>2</v>
      </c>
      <c r="D4" s="84" t="s">
        <v>24</v>
      </c>
      <c r="E4" s="84" t="s">
        <v>3</v>
      </c>
      <c r="F4" s="84" t="s">
        <v>43</v>
      </c>
      <c r="G4" s="90" t="s">
        <v>4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1"/>
    </row>
    <row r="5" spans="1:18" s="21" customFormat="1" ht="20.25" customHeight="1">
      <c r="A5" s="85"/>
      <c r="B5" s="82"/>
      <c r="C5" s="82"/>
      <c r="D5" s="85"/>
      <c r="E5" s="85"/>
      <c r="F5" s="85"/>
      <c r="G5" s="84" t="s">
        <v>9</v>
      </c>
      <c r="H5" s="89" t="s">
        <v>4</v>
      </c>
      <c r="I5" s="89"/>
      <c r="J5" s="89"/>
      <c r="K5" s="89"/>
      <c r="L5" s="89"/>
      <c r="M5" s="89"/>
      <c r="N5" s="89"/>
      <c r="O5" s="84" t="s">
        <v>10</v>
      </c>
      <c r="P5" s="92" t="s">
        <v>4</v>
      </c>
      <c r="Q5" s="93"/>
      <c r="R5" s="94"/>
    </row>
    <row r="6" spans="1:18" s="21" customFormat="1" ht="55.5" customHeight="1">
      <c r="A6" s="85"/>
      <c r="B6" s="82"/>
      <c r="C6" s="82"/>
      <c r="D6" s="85"/>
      <c r="E6" s="85"/>
      <c r="F6" s="85"/>
      <c r="G6" s="85"/>
      <c r="H6" s="90" t="s">
        <v>37</v>
      </c>
      <c r="I6" s="91"/>
      <c r="J6" s="84" t="s">
        <v>39</v>
      </c>
      <c r="K6" s="84" t="s">
        <v>40</v>
      </c>
      <c r="L6" s="84" t="s">
        <v>41</v>
      </c>
      <c r="M6" s="84" t="s">
        <v>54</v>
      </c>
      <c r="N6" s="84" t="s">
        <v>23</v>
      </c>
      <c r="O6" s="85"/>
      <c r="P6" s="88" t="s">
        <v>42</v>
      </c>
      <c r="Q6" s="89" t="s">
        <v>46</v>
      </c>
      <c r="R6" s="88" t="s">
        <v>44</v>
      </c>
    </row>
    <row r="7" spans="1:18" s="21" customFormat="1" ht="45.75" customHeight="1">
      <c r="A7" s="86"/>
      <c r="B7" s="83"/>
      <c r="C7" s="83"/>
      <c r="D7" s="86"/>
      <c r="E7" s="86"/>
      <c r="F7" s="86"/>
      <c r="G7" s="86"/>
      <c r="H7" s="54" t="s">
        <v>91</v>
      </c>
      <c r="I7" s="55" t="s">
        <v>38</v>
      </c>
      <c r="J7" s="86"/>
      <c r="K7" s="86"/>
      <c r="L7" s="86"/>
      <c r="M7" s="86"/>
      <c r="N7" s="86"/>
      <c r="O7" s="86"/>
      <c r="P7" s="88"/>
      <c r="Q7" s="89"/>
      <c r="R7" s="88"/>
    </row>
    <row r="8" spans="1:18" ht="11.2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</row>
    <row r="9" spans="1:18" ht="57.75" customHeight="1">
      <c r="A9" s="96" t="s">
        <v>31</v>
      </c>
      <c r="B9" s="97"/>
      <c r="C9" s="98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  <c r="O9" s="58"/>
      <c r="P9" s="59"/>
      <c r="Q9" s="60"/>
      <c r="R9" s="60"/>
    </row>
    <row r="10" spans="1:18" ht="26.25" customHeight="1">
      <c r="A10" s="61" t="s">
        <v>60</v>
      </c>
      <c r="B10" s="62">
        <v>600</v>
      </c>
      <c r="C10" s="62">
        <v>60013</v>
      </c>
      <c r="D10" s="49">
        <v>0</v>
      </c>
      <c r="E10" s="63">
        <v>6630</v>
      </c>
      <c r="F10" s="49">
        <f>SUM(G10:O10)</f>
        <v>49243</v>
      </c>
      <c r="G10" s="49">
        <f>SUM(H10:N10)</f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50">
        <v>0</v>
      </c>
      <c r="O10" s="49">
        <v>49243</v>
      </c>
      <c r="P10" s="49">
        <v>49243</v>
      </c>
      <c r="Q10" s="50">
        <v>0</v>
      </c>
      <c r="R10" s="50">
        <v>0</v>
      </c>
    </row>
    <row r="11" spans="1:18" ht="33" customHeight="1">
      <c r="A11" s="64" t="s">
        <v>61</v>
      </c>
      <c r="B11" s="62">
        <v>750</v>
      </c>
      <c r="C11" s="62">
        <v>75075</v>
      </c>
      <c r="D11" s="49">
        <v>0</v>
      </c>
      <c r="E11" s="63">
        <v>2889</v>
      </c>
      <c r="F11" s="49">
        <f aca="true" t="shared" si="0" ref="F11:F16">SUM(O11+G11)</f>
        <v>81167</v>
      </c>
      <c r="G11" s="49">
        <f aca="true" t="shared" si="1" ref="G11:G16">SUM(H11:L11)</f>
        <v>81167</v>
      </c>
      <c r="H11" s="49">
        <v>0</v>
      </c>
      <c r="I11" s="49">
        <v>0</v>
      </c>
      <c r="J11" s="49">
        <v>81167</v>
      </c>
      <c r="K11" s="49">
        <v>0</v>
      </c>
      <c r="L11" s="49">
        <v>0</v>
      </c>
      <c r="M11" s="49">
        <v>0</v>
      </c>
      <c r="N11" s="50">
        <v>0</v>
      </c>
      <c r="O11" s="49">
        <v>0</v>
      </c>
      <c r="P11" s="49">
        <v>0</v>
      </c>
      <c r="Q11" s="50">
        <v>0</v>
      </c>
      <c r="R11" s="50">
        <v>0</v>
      </c>
    </row>
    <row r="12" spans="1:18" ht="33.75" customHeight="1">
      <c r="A12" s="64" t="s">
        <v>62</v>
      </c>
      <c r="B12" s="62">
        <v>852</v>
      </c>
      <c r="C12" s="62">
        <v>85201</v>
      </c>
      <c r="D12" s="49">
        <v>359700</v>
      </c>
      <c r="E12" s="63">
        <v>2320</v>
      </c>
      <c r="F12" s="49">
        <f t="shared" si="0"/>
        <v>268000</v>
      </c>
      <c r="G12" s="49">
        <f t="shared" si="1"/>
        <v>268000</v>
      </c>
      <c r="H12" s="49">
        <v>0</v>
      </c>
      <c r="I12" s="49">
        <v>0</v>
      </c>
      <c r="J12" s="49">
        <v>268000</v>
      </c>
      <c r="K12" s="49">
        <v>0</v>
      </c>
      <c r="L12" s="49"/>
      <c r="M12" s="49">
        <v>0</v>
      </c>
      <c r="N12" s="50">
        <v>0</v>
      </c>
      <c r="O12" s="49">
        <v>0</v>
      </c>
      <c r="P12" s="49">
        <v>0</v>
      </c>
      <c r="Q12" s="50">
        <v>0</v>
      </c>
      <c r="R12" s="50">
        <v>0</v>
      </c>
    </row>
    <row r="13" spans="1:18" ht="34.5" customHeight="1">
      <c r="A13" s="64" t="s">
        <v>92</v>
      </c>
      <c r="B13" s="62">
        <v>852</v>
      </c>
      <c r="C13" s="62">
        <v>85204</v>
      </c>
      <c r="D13" s="49">
        <v>44000</v>
      </c>
      <c r="E13" s="63">
        <v>2320</v>
      </c>
      <c r="F13" s="49">
        <f t="shared" si="0"/>
        <v>50000</v>
      </c>
      <c r="G13" s="49">
        <f t="shared" si="1"/>
        <v>50000</v>
      </c>
      <c r="H13" s="49">
        <v>0</v>
      </c>
      <c r="I13" s="49">
        <v>0</v>
      </c>
      <c r="J13" s="49">
        <v>50000</v>
      </c>
      <c r="K13" s="49">
        <v>0</v>
      </c>
      <c r="L13" s="49">
        <v>0</v>
      </c>
      <c r="M13" s="49">
        <v>0</v>
      </c>
      <c r="N13" s="50">
        <v>0</v>
      </c>
      <c r="O13" s="49">
        <v>0</v>
      </c>
      <c r="P13" s="49">
        <v>0</v>
      </c>
      <c r="Q13" s="50">
        <v>0</v>
      </c>
      <c r="R13" s="50">
        <v>0</v>
      </c>
    </row>
    <row r="14" spans="1:18" s="18" customFormat="1" ht="24.75" customHeight="1">
      <c r="A14" s="64" t="s">
        <v>93</v>
      </c>
      <c r="B14" s="62">
        <v>853</v>
      </c>
      <c r="C14" s="62">
        <v>85321</v>
      </c>
      <c r="D14" s="49">
        <v>8400</v>
      </c>
      <c r="E14" s="63">
        <v>2320</v>
      </c>
      <c r="F14" s="49">
        <f t="shared" si="0"/>
        <v>8400</v>
      </c>
      <c r="G14" s="49">
        <f t="shared" si="1"/>
        <v>8400</v>
      </c>
      <c r="H14" s="49">
        <v>7400</v>
      </c>
      <c r="I14" s="49">
        <v>1000</v>
      </c>
      <c r="J14" s="49">
        <v>0</v>
      </c>
      <c r="K14" s="49">
        <v>0</v>
      </c>
      <c r="L14" s="49">
        <v>0</v>
      </c>
      <c r="M14" s="49">
        <v>0</v>
      </c>
      <c r="N14" s="52">
        <v>0</v>
      </c>
      <c r="O14" s="51">
        <v>0</v>
      </c>
      <c r="P14" s="49">
        <v>0</v>
      </c>
      <c r="Q14" s="50">
        <v>0</v>
      </c>
      <c r="R14" s="50">
        <v>0</v>
      </c>
    </row>
    <row r="15" spans="1:18" ht="34.5" customHeight="1">
      <c r="A15" s="64" t="s">
        <v>63</v>
      </c>
      <c r="B15" s="62">
        <v>853</v>
      </c>
      <c r="C15" s="62">
        <v>85311</v>
      </c>
      <c r="D15" s="49">
        <v>0</v>
      </c>
      <c r="E15" s="63">
        <v>2580</v>
      </c>
      <c r="F15" s="49">
        <f t="shared" si="0"/>
        <v>87132</v>
      </c>
      <c r="G15" s="49">
        <f t="shared" si="1"/>
        <v>87132</v>
      </c>
      <c r="H15" s="49">
        <v>0</v>
      </c>
      <c r="I15" s="49">
        <v>0</v>
      </c>
      <c r="J15" s="49">
        <v>87132</v>
      </c>
      <c r="K15" s="49">
        <v>0</v>
      </c>
      <c r="L15" s="49">
        <v>0</v>
      </c>
      <c r="M15" s="49">
        <v>0</v>
      </c>
      <c r="N15" s="52">
        <v>0</v>
      </c>
      <c r="O15" s="49">
        <v>0</v>
      </c>
      <c r="P15" s="49">
        <v>0</v>
      </c>
      <c r="Q15" s="50">
        <v>0</v>
      </c>
      <c r="R15" s="50">
        <v>0</v>
      </c>
    </row>
    <row r="16" spans="1:18" ht="27" customHeight="1">
      <c r="A16" s="64" t="s">
        <v>64</v>
      </c>
      <c r="B16" s="62">
        <v>921</v>
      </c>
      <c r="C16" s="62">
        <v>92116</v>
      </c>
      <c r="D16" s="49">
        <v>0</v>
      </c>
      <c r="E16" s="63">
        <v>2310</v>
      </c>
      <c r="F16" s="49">
        <f t="shared" si="0"/>
        <v>32000</v>
      </c>
      <c r="G16" s="49">
        <f t="shared" si="1"/>
        <v>32000</v>
      </c>
      <c r="H16" s="49">
        <v>0</v>
      </c>
      <c r="I16" s="49">
        <v>0</v>
      </c>
      <c r="J16" s="49">
        <v>32000</v>
      </c>
      <c r="K16" s="49">
        <v>0</v>
      </c>
      <c r="L16" s="49">
        <v>0</v>
      </c>
      <c r="M16" s="49">
        <v>0</v>
      </c>
      <c r="N16" s="52">
        <v>0</v>
      </c>
      <c r="O16" s="49">
        <v>0</v>
      </c>
      <c r="P16" s="49">
        <v>0</v>
      </c>
      <c r="Q16" s="50">
        <v>0</v>
      </c>
      <c r="R16" s="50">
        <v>0</v>
      </c>
    </row>
    <row r="17" spans="1:18" ht="27" customHeight="1">
      <c r="A17" s="87" t="s">
        <v>65</v>
      </c>
      <c r="B17" s="87"/>
      <c r="C17" s="87"/>
      <c r="D17" s="33"/>
      <c r="E17" s="65"/>
      <c r="F17" s="33"/>
      <c r="G17" s="33"/>
      <c r="H17" s="33"/>
      <c r="I17" s="33"/>
      <c r="J17" s="33"/>
      <c r="K17" s="33"/>
      <c r="L17" s="33"/>
      <c r="M17" s="33"/>
      <c r="N17" s="66"/>
      <c r="O17" s="33"/>
      <c r="P17" s="33"/>
      <c r="Q17" s="37"/>
      <c r="R17" s="37"/>
    </row>
    <row r="18" spans="1:18" ht="25.5">
      <c r="A18" s="64" t="s">
        <v>66</v>
      </c>
      <c r="B18" s="62">
        <v>600</v>
      </c>
      <c r="C18" s="62">
        <v>60014</v>
      </c>
      <c r="D18" s="49">
        <v>437785</v>
      </c>
      <c r="E18" s="63">
        <v>2710</v>
      </c>
      <c r="F18" s="49">
        <f>SUM(O18+G18)</f>
        <v>1878938</v>
      </c>
      <c r="G18" s="49">
        <f>SUM(H18:L18)</f>
        <v>1878938</v>
      </c>
      <c r="H18" s="49">
        <v>0</v>
      </c>
      <c r="I18" s="49">
        <v>1878938</v>
      </c>
      <c r="J18" s="49">
        <v>0</v>
      </c>
      <c r="K18" s="49">
        <v>0</v>
      </c>
      <c r="L18" s="49">
        <v>0</v>
      </c>
      <c r="M18" s="49">
        <v>0</v>
      </c>
      <c r="N18" s="52">
        <v>0</v>
      </c>
      <c r="O18" s="49">
        <v>0</v>
      </c>
      <c r="P18" s="49">
        <v>0</v>
      </c>
      <c r="Q18" s="50">
        <v>0</v>
      </c>
      <c r="R18" s="50">
        <v>0</v>
      </c>
    </row>
    <row r="19" spans="1:18" ht="25.5">
      <c r="A19" s="64" t="s">
        <v>67</v>
      </c>
      <c r="B19" s="62">
        <v>600</v>
      </c>
      <c r="C19" s="62">
        <v>60014</v>
      </c>
      <c r="D19" s="49">
        <v>626559</v>
      </c>
      <c r="E19" s="63">
        <v>6300</v>
      </c>
      <c r="F19" s="49">
        <f>SUM(O19+G19)</f>
        <v>2120062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52">
        <v>0</v>
      </c>
      <c r="O19" s="49">
        <v>2120062</v>
      </c>
      <c r="P19" s="49">
        <v>2120062</v>
      </c>
      <c r="Q19" s="50">
        <v>0</v>
      </c>
      <c r="R19" s="50">
        <v>0</v>
      </c>
    </row>
    <row r="20" spans="1:18" ht="38.25">
      <c r="A20" s="64" t="s">
        <v>68</v>
      </c>
      <c r="B20" s="62">
        <v>600</v>
      </c>
      <c r="C20" s="62">
        <v>60014</v>
      </c>
      <c r="D20" s="49">
        <v>390096</v>
      </c>
      <c r="E20" s="63">
        <v>6309</v>
      </c>
      <c r="F20" s="49">
        <f>SUM(+O20+G20)</f>
        <v>1950480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2">
        <v>0</v>
      </c>
      <c r="O20" s="49">
        <v>1950480</v>
      </c>
      <c r="P20" s="49">
        <v>1950480</v>
      </c>
      <c r="Q20" s="50">
        <v>0</v>
      </c>
      <c r="R20" s="50">
        <v>0</v>
      </c>
    </row>
    <row r="21" spans="1:18" ht="38.25">
      <c r="A21" s="64" t="s">
        <v>68</v>
      </c>
      <c r="B21" s="62">
        <v>600</v>
      </c>
      <c r="C21" s="62">
        <v>60078</v>
      </c>
      <c r="D21" s="49">
        <v>86282</v>
      </c>
      <c r="E21" s="63">
        <v>2710</v>
      </c>
      <c r="F21" s="49">
        <f>SUM(O21+G21)</f>
        <v>548310</v>
      </c>
      <c r="G21" s="49">
        <v>548310</v>
      </c>
      <c r="H21" s="49">
        <v>0</v>
      </c>
      <c r="I21" s="49">
        <v>548310</v>
      </c>
      <c r="J21" s="49"/>
      <c r="K21" s="49"/>
      <c r="L21" s="49"/>
      <c r="M21" s="49"/>
      <c r="N21" s="52"/>
      <c r="O21" s="49"/>
      <c r="P21" s="49"/>
      <c r="Q21" s="50"/>
      <c r="R21" s="50"/>
    </row>
    <row r="22" spans="1:18" ht="12.75">
      <c r="A22" s="80" t="s">
        <v>27</v>
      </c>
      <c r="B22" s="80"/>
      <c r="C22" s="80"/>
      <c r="D22" s="51">
        <f>SUM(D10:D21)</f>
        <v>1952822</v>
      </c>
      <c r="E22" s="51">
        <v>0</v>
      </c>
      <c r="F22" s="51">
        <f>SUM(F10:F21)</f>
        <v>7073732</v>
      </c>
      <c r="G22" s="51">
        <f>SUM(G10:G21)</f>
        <v>2953947</v>
      </c>
      <c r="H22" s="51">
        <f>SUM(H11:H20)</f>
        <v>7400</v>
      </c>
      <c r="I22" s="51">
        <f>SUM(I10:I21)</f>
        <v>2428248</v>
      </c>
      <c r="J22" s="51">
        <f>SUM(J11:J20)</f>
        <v>518299</v>
      </c>
      <c r="K22" s="51">
        <f>SUM(K11:K20)</f>
        <v>0</v>
      </c>
      <c r="L22" s="51">
        <f>SUM(L11:L20)</f>
        <v>0</v>
      </c>
      <c r="M22" s="51">
        <f>SUM(M10:M20)</f>
        <v>0</v>
      </c>
      <c r="N22" s="51">
        <v>0</v>
      </c>
      <c r="O22" s="51">
        <f>SUM(O10:O20)</f>
        <v>4119785</v>
      </c>
      <c r="P22" s="51">
        <f>SUM(P9:P20)</f>
        <v>4119785</v>
      </c>
      <c r="Q22" s="52">
        <v>0</v>
      </c>
      <c r="R22" s="52">
        <v>0</v>
      </c>
    </row>
  </sheetData>
  <sheetProtection/>
  <mergeCells count="24">
    <mergeCell ref="A1:R1"/>
    <mergeCell ref="E4:E7"/>
    <mergeCell ref="F4:F7"/>
    <mergeCell ref="A9:C9"/>
    <mergeCell ref="G4:R4"/>
    <mergeCell ref="J6:J7"/>
    <mergeCell ref="K6:K7"/>
    <mergeCell ref="L6:L7"/>
    <mergeCell ref="P6:P7"/>
    <mergeCell ref="Q6:Q7"/>
    <mergeCell ref="R6:R7"/>
    <mergeCell ref="O5:O7"/>
    <mergeCell ref="H5:N5"/>
    <mergeCell ref="N6:N7"/>
    <mergeCell ref="H6:I6"/>
    <mergeCell ref="P5:R5"/>
    <mergeCell ref="A22:C22"/>
    <mergeCell ref="B4:B7"/>
    <mergeCell ref="C4:C7"/>
    <mergeCell ref="D4:D7"/>
    <mergeCell ref="G5:G7"/>
    <mergeCell ref="M6:M7"/>
    <mergeCell ref="A17:C17"/>
    <mergeCell ref="A4:A7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scale="73" r:id="rId1"/>
  <headerFooter alignWithMargins="0">
    <oddHeader>&amp;RZałącznik nr 4  
  do uchwały Nr                .             
   Rady Powiatu w Opatowie 
z dnia        grudnia 2010 r.</oddHeader>
    <oddFooter>&amp;C65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Q19" sqref="Q19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0.125" style="0" customWidth="1"/>
    <col min="5" max="5" width="12.00390625" style="0" customWidth="1"/>
    <col min="6" max="6" width="11.125" style="0" customWidth="1"/>
    <col min="7" max="7" width="11.375" style="0" customWidth="1"/>
    <col min="8" max="8" width="11.75390625" style="0" customWidth="1"/>
  </cols>
  <sheetData>
    <row r="1" spans="1:8" ht="16.5">
      <c r="A1" s="100" t="s">
        <v>49</v>
      </c>
      <c r="B1" s="100"/>
      <c r="C1" s="100"/>
      <c r="D1" s="100"/>
      <c r="E1" s="100"/>
      <c r="F1" s="100"/>
      <c r="G1" s="100"/>
      <c r="H1" s="100"/>
    </row>
    <row r="2" spans="1:8" ht="16.5">
      <c r="A2" s="100"/>
      <c r="B2" s="100"/>
      <c r="C2" s="100"/>
      <c r="D2" s="100"/>
      <c r="E2" s="100"/>
      <c r="F2" s="100"/>
      <c r="G2" s="100"/>
      <c r="H2" s="100"/>
    </row>
    <row r="3" spans="1:8" ht="13.5" customHeight="1">
      <c r="A3" s="11"/>
      <c r="B3" s="11"/>
      <c r="C3" s="11"/>
      <c r="D3" s="11"/>
      <c r="E3" s="11"/>
      <c r="F3" s="11"/>
      <c r="G3" s="11"/>
      <c r="H3" s="11"/>
    </row>
    <row r="4" spans="1:8" ht="12.75">
      <c r="A4" s="1"/>
      <c r="B4" s="1"/>
      <c r="C4" s="1"/>
      <c r="D4" s="1"/>
      <c r="E4" s="1"/>
      <c r="F4" s="1"/>
      <c r="G4" s="1"/>
      <c r="H4" s="2" t="s">
        <v>12</v>
      </c>
    </row>
    <row r="5" spans="1:8" s="15" customFormat="1" ht="55.5" customHeight="1">
      <c r="A5" s="22" t="s">
        <v>15</v>
      </c>
      <c r="B5" s="22" t="s">
        <v>32</v>
      </c>
      <c r="C5" s="20" t="s">
        <v>1</v>
      </c>
      <c r="D5" s="19" t="s">
        <v>2</v>
      </c>
      <c r="E5" s="20" t="s">
        <v>33</v>
      </c>
      <c r="F5" s="20" t="s">
        <v>36</v>
      </c>
      <c r="G5" s="20" t="s">
        <v>34</v>
      </c>
      <c r="H5" s="20" t="s">
        <v>35</v>
      </c>
    </row>
    <row r="6" spans="1:8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8" ht="26.25" customHeight="1">
      <c r="A7" s="14" t="s">
        <v>5</v>
      </c>
      <c r="B7" s="47" t="s">
        <v>69</v>
      </c>
      <c r="C7" s="14">
        <v>801</v>
      </c>
      <c r="D7" s="14">
        <v>80130</v>
      </c>
      <c r="E7" s="38">
        <v>0</v>
      </c>
      <c r="F7" s="38">
        <v>70000</v>
      </c>
      <c r="G7" s="38">
        <v>70000</v>
      </c>
      <c r="H7" s="38">
        <v>0</v>
      </c>
    </row>
    <row r="8" spans="1:8" ht="27" customHeight="1">
      <c r="A8" s="14" t="s">
        <v>6</v>
      </c>
      <c r="B8" s="47" t="s">
        <v>71</v>
      </c>
      <c r="C8" s="14">
        <v>801</v>
      </c>
      <c r="D8" s="14">
        <v>80120</v>
      </c>
      <c r="E8" s="38">
        <v>10547</v>
      </c>
      <c r="F8" s="38">
        <v>185567</v>
      </c>
      <c r="G8" s="38">
        <v>196114</v>
      </c>
      <c r="H8" s="38">
        <f>-H9</f>
        <v>0</v>
      </c>
    </row>
    <row r="9" spans="1:8" ht="27" customHeight="1">
      <c r="A9" s="14" t="s">
        <v>7</v>
      </c>
      <c r="B9" s="47" t="s">
        <v>70</v>
      </c>
      <c r="C9" s="14">
        <v>801</v>
      </c>
      <c r="D9" s="14">
        <v>80130</v>
      </c>
      <c r="E9" s="38">
        <v>331</v>
      </c>
      <c r="F9" s="38">
        <v>124500</v>
      </c>
      <c r="G9" s="38">
        <v>124831</v>
      </c>
      <c r="H9" s="38">
        <v>0</v>
      </c>
    </row>
    <row r="10" spans="1:8" ht="28.5" customHeight="1">
      <c r="A10" s="14" t="s">
        <v>0</v>
      </c>
      <c r="B10" s="47" t="s">
        <v>69</v>
      </c>
      <c r="C10" s="14">
        <v>854</v>
      </c>
      <c r="D10" s="14">
        <v>85410</v>
      </c>
      <c r="E10" s="38">
        <v>0</v>
      </c>
      <c r="F10" s="38">
        <v>230000</v>
      </c>
      <c r="G10" s="38">
        <v>230000</v>
      </c>
      <c r="H10" s="38">
        <v>0</v>
      </c>
    </row>
    <row r="11" spans="1:8" s="10" customFormat="1" ht="29.25" customHeight="1">
      <c r="A11" s="14" t="s">
        <v>50</v>
      </c>
      <c r="B11" s="47" t="s">
        <v>94</v>
      </c>
      <c r="C11" s="12">
        <v>854</v>
      </c>
      <c r="D11" s="14">
        <v>85406</v>
      </c>
      <c r="E11" s="38">
        <v>234</v>
      </c>
      <c r="F11" s="38">
        <v>3000</v>
      </c>
      <c r="G11" s="38">
        <v>3234</v>
      </c>
      <c r="H11" s="38">
        <v>0</v>
      </c>
    </row>
    <row r="12" spans="1:8" ht="28.5" customHeight="1">
      <c r="A12" s="14" t="s">
        <v>51</v>
      </c>
      <c r="B12" s="48" t="s">
        <v>72</v>
      </c>
      <c r="C12" s="12">
        <v>854</v>
      </c>
      <c r="D12" s="14">
        <v>85403</v>
      </c>
      <c r="E12" s="38">
        <v>2140</v>
      </c>
      <c r="F12" s="38">
        <v>25054</v>
      </c>
      <c r="G12" s="38">
        <v>27194</v>
      </c>
      <c r="H12" s="38">
        <v>0</v>
      </c>
    </row>
    <row r="13" spans="1:8" ht="27" customHeight="1">
      <c r="A13" s="14" t="s">
        <v>52</v>
      </c>
      <c r="B13" s="48" t="s">
        <v>73</v>
      </c>
      <c r="C13" s="12">
        <v>854</v>
      </c>
      <c r="D13" s="14">
        <v>85403</v>
      </c>
      <c r="E13" s="38">
        <v>4448</v>
      </c>
      <c r="F13" s="38">
        <v>11700</v>
      </c>
      <c r="G13" s="38">
        <v>16148</v>
      </c>
      <c r="H13" s="38">
        <v>0</v>
      </c>
    </row>
    <row r="14" spans="1:8" ht="25.5">
      <c r="A14" s="14" t="s">
        <v>53</v>
      </c>
      <c r="B14" s="48" t="s">
        <v>74</v>
      </c>
      <c r="C14" s="12">
        <v>854</v>
      </c>
      <c r="D14" s="14">
        <v>85403</v>
      </c>
      <c r="E14" s="38">
        <v>2550</v>
      </c>
      <c r="F14" s="38">
        <v>8000</v>
      </c>
      <c r="G14" s="38">
        <v>10550</v>
      </c>
      <c r="H14" s="38">
        <v>0</v>
      </c>
    </row>
    <row r="15" spans="1:8" ht="12.75">
      <c r="A15" s="101" t="s">
        <v>27</v>
      </c>
      <c r="B15" s="102"/>
      <c r="C15" s="103"/>
      <c r="D15" s="104"/>
      <c r="E15" s="41">
        <f>SUM(E7:E14)</f>
        <v>20250</v>
      </c>
      <c r="F15" s="41">
        <f>SUM(F7:F14)</f>
        <v>657821</v>
      </c>
      <c r="G15" s="41">
        <f>SUM(G7:G14)</f>
        <v>678071</v>
      </c>
      <c r="H15" s="41">
        <v>0</v>
      </c>
    </row>
  </sheetData>
  <sheetProtection/>
  <mergeCells count="3">
    <mergeCell ref="A1:H1"/>
    <mergeCell ref="A2:H2"/>
    <mergeCell ref="A15:D15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r:id="rId1"/>
  <headerFooter alignWithMargins="0">
    <oddHeader>&amp;R&amp;9Załącznik nr 2  
do uchwały Nr                   Rady Powiatu w Opatowie  
z dnia    grudnia 2010 r.</oddHeader>
    <oddFooter>&amp;C68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view="pageLayout" workbookViewId="0" topLeftCell="A1">
      <selection activeCell="E21" sqref="E21"/>
    </sheetView>
  </sheetViews>
  <sheetFormatPr defaultColWidth="9.00390625" defaultRowHeight="12.75"/>
  <cols>
    <col min="1" max="1" width="3.875" style="15" bestFit="1" customWidth="1"/>
    <col min="2" max="2" width="5.125" style="15" bestFit="1" customWidth="1"/>
    <col min="3" max="3" width="7.75390625" style="15" bestFit="1" customWidth="1"/>
    <col min="4" max="4" width="34.875" style="15" customWidth="1"/>
    <col min="5" max="5" width="27.125" style="15" customWidth="1"/>
    <col min="6" max="6" width="13.625" style="15" bestFit="1" customWidth="1"/>
    <col min="7" max="16384" width="9.125" style="15" customWidth="1"/>
  </cols>
  <sheetData>
    <row r="1" spans="1:5" ht="25.5" customHeight="1">
      <c r="A1" s="105" t="s">
        <v>56</v>
      </c>
      <c r="B1" s="106"/>
      <c r="C1" s="106"/>
      <c r="D1" s="106"/>
      <c r="E1" s="106"/>
    </row>
    <row r="2" spans="4:6" ht="19.5" customHeight="1">
      <c r="D2" s="17"/>
      <c r="E2" s="24"/>
      <c r="F2" s="24" t="s">
        <v>12</v>
      </c>
    </row>
    <row r="3" spans="1:6" ht="30" customHeight="1">
      <c r="A3" s="22" t="s">
        <v>15</v>
      </c>
      <c r="B3" s="22" t="s">
        <v>1</v>
      </c>
      <c r="C3" s="22" t="s">
        <v>2</v>
      </c>
      <c r="D3" s="22" t="s">
        <v>13</v>
      </c>
      <c r="E3" s="20" t="s">
        <v>57</v>
      </c>
      <c r="F3" s="22" t="s">
        <v>55</v>
      </c>
    </row>
    <row r="4" spans="1:6" s="26" customFormat="1" ht="7.5" customHeight="1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</row>
    <row r="5" spans="1:6" ht="21" customHeight="1">
      <c r="A5" s="107" t="s">
        <v>58</v>
      </c>
      <c r="B5" s="108"/>
      <c r="C5" s="108"/>
      <c r="D5" s="108"/>
      <c r="E5" s="108"/>
      <c r="F5" s="109"/>
    </row>
    <row r="6" spans="1:6" ht="38.25" customHeight="1">
      <c r="A6" s="43">
        <v>1</v>
      </c>
      <c r="B6" s="43">
        <v>750</v>
      </c>
      <c r="C6" s="43">
        <v>75075</v>
      </c>
      <c r="D6" s="44" t="s">
        <v>75</v>
      </c>
      <c r="E6" s="31" t="s">
        <v>76</v>
      </c>
      <c r="F6" s="42">
        <v>81167</v>
      </c>
    </row>
    <row r="7" spans="1:6" ht="29.25" customHeight="1">
      <c r="A7" s="43">
        <v>2</v>
      </c>
      <c r="B7" s="43">
        <v>851</v>
      </c>
      <c r="C7" s="43">
        <v>85111</v>
      </c>
      <c r="D7" s="44" t="s">
        <v>77</v>
      </c>
      <c r="E7" s="45" t="s">
        <v>78</v>
      </c>
      <c r="F7" s="42">
        <v>701468</v>
      </c>
    </row>
    <row r="8" spans="1:6" ht="24" customHeight="1">
      <c r="A8" s="43">
        <v>3</v>
      </c>
      <c r="B8" s="43">
        <v>851</v>
      </c>
      <c r="C8" s="43">
        <v>85111</v>
      </c>
      <c r="D8" s="44" t="s">
        <v>86</v>
      </c>
      <c r="E8" s="45" t="s">
        <v>78</v>
      </c>
      <c r="F8" s="42">
        <v>605941</v>
      </c>
    </row>
    <row r="9" spans="1:6" ht="24.75" customHeight="1">
      <c r="A9" s="43">
        <v>4</v>
      </c>
      <c r="B9" s="43">
        <v>852</v>
      </c>
      <c r="C9" s="43">
        <v>85201</v>
      </c>
      <c r="D9" s="44" t="s">
        <v>79</v>
      </c>
      <c r="E9" s="44" t="s">
        <v>80</v>
      </c>
      <c r="F9" s="42">
        <v>268000</v>
      </c>
    </row>
    <row r="10" spans="1:6" s="27" customFormat="1" ht="33" customHeight="1">
      <c r="A10" s="43">
        <v>5</v>
      </c>
      <c r="B10" s="43">
        <v>852</v>
      </c>
      <c r="C10" s="43">
        <v>85204</v>
      </c>
      <c r="D10" s="44" t="s">
        <v>81</v>
      </c>
      <c r="E10" s="44" t="s">
        <v>82</v>
      </c>
      <c r="F10" s="42">
        <v>50000</v>
      </c>
    </row>
    <row r="11" spans="1:6" s="27" customFormat="1" ht="40.5" customHeight="1">
      <c r="A11" s="43">
        <v>6</v>
      </c>
      <c r="B11" s="43">
        <v>754</v>
      </c>
      <c r="C11" s="43">
        <v>75478</v>
      </c>
      <c r="D11" s="44" t="s">
        <v>95</v>
      </c>
      <c r="E11" s="44" t="s">
        <v>96</v>
      </c>
      <c r="F11" s="42">
        <v>10000</v>
      </c>
    </row>
    <row r="12" spans="1:6" s="27" customFormat="1" ht="39.75" customHeight="1">
      <c r="A12" s="43">
        <v>7</v>
      </c>
      <c r="B12" s="43">
        <v>754</v>
      </c>
      <c r="C12" s="43">
        <v>75404</v>
      </c>
      <c r="D12" s="44" t="s">
        <v>112</v>
      </c>
      <c r="E12" s="44" t="s">
        <v>109</v>
      </c>
      <c r="F12" s="42">
        <v>8000</v>
      </c>
    </row>
    <row r="13" spans="1:6" ht="32.25" customHeight="1">
      <c r="A13" s="43">
        <v>8</v>
      </c>
      <c r="B13" s="43">
        <v>921</v>
      </c>
      <c r="C13" s="43">
        <v>92120</v>
      </c>
      <c r="D13" s="44" t="s">
        <v>111</v>
      </c>
      <c r="E13" s="44" t="s">
        <v>110</v>
      </c>
      <c r="F13" s="42">
        <v>35000</v>
      </c>
    </row>
    <row r="14" spans="1:6" ht="32.25" customHeight="1">
      <c r="A14" s="43">
        <v>9</v>
      </c>
      <c r="B14" s="43">
        <v>921</v>
      </c>
      <c r="C14" s="43">
        <v>92120</v>
      </c>
      <c r="D14" s="44" t="s">
        <v>121</v>
      </c>
      <c r="E14" s="44" t="s">
        <v>120</v>
      </c>
      <c r="F14" s="42">
        <v>3000</v>
      </c>
    </row>
    <row r="15" spans="1:6" ht="32.25" customHeight="1">
      <c r="A15" s="43">
        <v>10</v>
      </c>
      <c r="B15" s="43">
        <v>921</v>
      </c>
      <c r="C15" s="43">
        <v>92116</v>
      </c>
      <c r="D15" s="44" t="s">
        <v>83</v>
      </c>
      <c r="E15" s="44" t="s">
        <v>84</v>
      </c>
      <c r="F15" s="42">
        <v>32000</v>
      </c>
    </row>
    <row r="16" spans="1:6" ht="27.75" customHeight="1">
      <c r="A16" s="43">
        <v>11</v>
      </c>
      <c r="B16" s="43">
        <v>921</v>
      </c>
      <c r="C16" s="43">
        <v>92120</v>
      </c>
      <c r="D16" s="44" t="s">
        <v>125</v>
      </c>
      <c r="E16" s="44" t="s">
        <v>124</v>
      </c>
      <c r="F16" s="42">
        <v>25456</v>
      </c>
    </row>
    <row r="17" spans="1:6" ht="12.75">
      <c r="A17" s="75" t="s">
        <v>27</v>
      </c>
      <c r="B17" s="76"/>
      <c r="C17" s="76"/>
      <c r="D17" s="77"/>
      <c r="E17" s="23"/>
      <c r="F17" s="41">
        <f>SUM(F6:F16)</f>
        <v>1820032</v>
      </c>
    </row>
  </sheetData>
  <sheetProtection/>
  <mergeCells count="3">
    <mergeCell ref="A1:E1"/>
    <mergeCell ref="A5:F5"/>
    <mergeCell ref="A17:D17"/>
  </mergeCells>
  <printOptions horizontalCentered="1"/>
  <pageMargins left="0.5511811023622047" right="0.5511811023622047" top="1.3779527559055118" bottom="1.062992125984252" header="0.5118110236220472" footer="0.5118110236220472"/>
  <pageSetup horizontalDpi="600" verticalDpi="600" orientation="portrait" paperSize="9" r:id="rId1"/>
  <headerFooter alignWithMargins="0">
    <oddHeader>&amp;RZałączni nr 5
do uchwały Nr             Rady Powiatu w Opatowie
z dnia    grudnia 2010 r.</oddHeader>
    <oddFooter>&amp;C71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fihgra</cp:lastModifiedBy>
  <cp:lastPrinted>2010-11-30T12:29:14Z</cp:lastPrinted>
  <dcterms:created xsi:type="dcterms:W3CDTF">1998-12-09T13:02:10Z</dcterms:created>
  <dcterms:modified xsi:type="dcterms:W3CDTF">2010-12-07T09:47:07Z</dcterms:modified>
  <cp:category/>
  <cp:version/>
  <cp:contentType/>
  <cp:contentStatus/>
</cp:coreProperties>
</file>