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<sst xmlns="http://schemas.openxmlformats.org/spreadsheetml/2006/main" count="447" uniqueCount="252">
  <si>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</si>
  <si>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</si>
  <si>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</si>
  <si>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</si>
  <si>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</si>
  <si>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</si>
  <si>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</si>
  <si>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</si>
  <si>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</si>
  <si>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</si>
  <si>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</si>
  <si>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</si>
  <si>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</si>
  <si>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</si>
  <si>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</si>
  <si>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</si>
  <si>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</si>
  <si>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</si>
  <si>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</si>
  <si>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</si>
  <si>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</si>
  <si>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</si>
  <si>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</si>
  <si>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</si>
  <si>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</si>
  <si>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</si>
  <si>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</si>
  <si>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</si>
  <si>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</si>
  <si>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</si>
  <si>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</si>
  <si>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</si>
  <si>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</si>
  <si>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</si>
  <si>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</si>
  <si>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</si>
  <si>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</si>
  <si>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</si>
  <si>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</si>
  <si>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</si>
  <si>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</si>
  <si>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</si>
  <si>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</si>
  <si>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</si>
  <si>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</si>
  <si>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</si>
  <si>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</si>
  <si>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</si>
  <si>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</si>
  <si>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</si>
  <si>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</si>
  <si>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</si>
  <si>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</si>
  <si>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</si>
  <si>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</si>
  <si>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</si>
  <si>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</si>
  <si>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</si>
  <si>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</si>
  <si>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</si>
  <si>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Zmiany w planie wydatków budżetowych w 2020 roku</t>
  </si>
  <si>
    <t>Dochody budżetu powiatu na 2020 rok</t>
  </si>
  <si>
    <t>2 570 009,00</t>
  </si>
  <si>
    <t>Zespół Szkół w Ożarowie</t>
  </si>
  <si>
    <t>6.</t>
  </si>
  <si>
    <t>5.</t>
  </si>
  <si>
    <t>Starostwo Powiatowe w Opatowie</t>
  </si>
  <si>
    <t>4.</t>
  </si>
  <si>
    <t>3.</t>
  </si>
  <si>
    <t xml:space="preserve">Projekt ,,Zabezpieczenie mieszkańców Powiatu Opatowskiego w walce z COVID-19 oraz podmiotów zaangażowanych w walkę z epidemią’' </t>
  </si>
  <si>
    <t>2.</t>
  </si>
  <si>
    <t>1.</t>
  </si>
  <si>
    <t>Jednostka org. realizująca zadanie lub koordynująca program</t>
  </si>
  <si>
    <t>7.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</si>
  <si>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</si>
  <si>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</si>
  <si>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</si>
  <si>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</si>
  <si>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</si>
  <si>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</si>
  <si>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</si>
  <si>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</si>
  <si>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2020 r.</t>
  </si>
  <si>
    <t>Dotacje ogółem</t>
  </si>
  <si>
    <t>w  złotych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</si>
  <si>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</si>
  <si>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</si>
  <si>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</si>
  <si>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</si>
  <si>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</si>
  <si>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</si>
  <si>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</si>
  <si>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Opracowanie dokumentacji, zakup i instalacja pawilonu gastronomicznego na potrzeby działalności PCKTiR w Opatowie</t>
  </si>
  <si>
    <t>43.</t>
  </si>
  <si>
    <t>Nowe oblicze oferty edukacyjno - kulturalnej Powiatowego Centrum Kultury, Turystyki i Rekreacji w Opatowie</t>
  </si>
  <si>
    <t>42.</t>
  </si>
  <si>
    <t>Opracowanie dokumentacji projektowej dla zadania ,,Podniesienie świadomości społecznej uczniów i społeczności lokalnej powiatu opatowskiego poprzez działania minimalizujące skutki zmian klimatu oraz wzmocnienie bioróżnorodności</t>
  </si>
  <si>
    <t>41.</t>
  </si>
  <si>
    <t>40.</t>
  </si>
  <si>
    <t>Rozbudowa oraz przebudowa istniejącego budynku mieszkalnego jednorodzinnego wraz ze zmianą sposobu użytkowania na budynek placówki opiekuńczo - wychowawczej</t>
  </si>
  <si>
    <t>39.</t>
  </si>
  <si>
    <t>Specjalny Ośrodek Szkolno - Wychowawczy w Sulejowie</t>
  </si>
  <si>
    <t>Modernizacja oczyszczalni przy SOSW w Sulejowie</t>
  </si>
  <si>
    <t>38.</t>
  </si>
  <si>
    <t>37.</t>
  </si>
  <si>
    <t>Dostosowanie pomieszczeń higieniczno - sanitarnych dla potrzeb niepełnosprawnych wychowanków SOSW w Niemienicach</t>
  </si>
  <si>
    <t>36.</t>
  </si>
  <si>
    <t>Powiatowy Urząd Pracy w Opatowie</t>
  </si>
  <si>
    <t xml:space="preserve">A. 
B.
C. 
D. </t>
  </si>
  <si>
    <t>Zakup i montaż klimatyzatorów w pomieszczeniach PUP w Opatowie</t>
  </si>
  <si>
    <t>35.</t>
  </si>
  <si>
    <t>Zakup samochodu służbowego na potrzeby WTZ przy DPS w Sobowie</t>
  </si>
  <si>
    <t>34.</t>
  </si>
  <si>
    <t>Rozbudowa, nadbudowa oraz przebudowa istniejącego budynku pralni wraz ze zmianą sposobu użytkowania na budynek Środowiskowego Domu Samopomocy w Opatowie – ETAP I</t>
  </si>
  <si>
    <t>33.</t>
  </si>
  <si>
    <t>Dom Pomocy Społecznej w Zochcinku</t>
  </si>
  <si>
    <t xml:space="preserve">A.      
B. 
C.
D. </t>
  </si>
  <si>
    <t xml:space="preserve">Projekt pn. ,,Pszczeli świat - baza edukacji ekologicznej'' </t>
  </si>
  <si>
    <t>32.</t>
  </si>
  <si>
    <t>Zakup prasy do odpadów komunalnych</t>
  </si>
  <si>
    <t>31.</t>
  </si>
  <si>
    <t>Opracowanie dwóch dokumentacji Projektu architektoniczno - budowlanego i technologicznego z przedmiarem robót na budowę Tężni solankowej i Groty solnej na terenie Domu Pomocy Społecznej w Zochcinku</t>
  </si>
  <si>
    <t>30.</t>
  </si>
  <si>
    <t>Dom Pomocy Społecznej w Sobowie</t>
  </si>
  <si>
    <t>Utwardzenie terenu pod parkingi dla samochodów osobowych</t>
  </si>
  <si>
    <t>29.</t>
  </si>
  <si>
    <t>Zakup kotła warzelnego gazowego</t>
  </si>
  <si>
    <t>28.</t>
  </si>
  <si>
    <t>Wykonanie klimatyzacji w pomieszczeniach biurowych DPS w Sobowie oraz pomieszczeniach WTZ - budynek nr 5 DPS w Sobowie</t>
  </si>
  <si>
    <t>27.</t>
  </si>
  <si>
    <t>Zakup samochodu do przewozu osób niepełnosprawnych</t>
  </si>
  <si>
    <t>26.</t>
  </si>
  <si>
    <t>Dom Pomocy Społecznej w Czachowie</t>
  </si>
  <si>
    <t>25.</t>
  </si>
  <si>
    <t>Objęcie udziałów Szpital św. Leona Sp. z o.o. w Opatowie</t>
  </si>
  <si>
    <t>24.</t>
  </si>
  <si>
    <t>Przebudowa dróg wewnętrznych na terenie Zespołu Szkół Nr 1 w Opatowie</t>
  </si>
  <si>
    <t>23.</t>
  </si>
  <si>
    <t>Zespół Szkół Nr 2 w Opatowie</t>
  </si>
  <si>
    <t>Opracowanie dokumentacji projektowej w celu realizacji zadania ,,Przebudowa oraz rozbudowa istniejącego budynku użytkowego przy ul. Sempołowskiej 3 o platformę dla osób niepełnosprawnych''</t>
  </si>
  <si>
    <t>22.</t>
  </si>
  <si>
    <t>Wymiana dachu na budynku użytkowym przy ZS Nr 2 w Opatowie</t>
  </si>
  <si>
    <t>21.</t>
  </si>
  <si>
    <t>Montaż windy dla osób niepełnosprawnych w budynku ZS w Ożarowie</t>
  </si>
  <si>
    <t>20.</t>
  </si>
  <si>
    <t>Przebudowa pomieszczeń warsztatów szkolnych z przeznaczeniem na poradnię psychologiczno - pedagogiczną</t>
  </si>
  <si>
    <t>19.</t>
  </si>
  <si>
    <t>18.</t>
  </si>
  <si>
    <t>Komenda Powiatowa Państwowej Straży Pożarnej w Opatowie</t>
  </si>
  <si>
    <t>Przedsięwzięcie ,,Sprzęt informatyki i łączności'' w ramach ,,Programu modernizacji Policji, Straży Granicznej, Państwowej Straży Pożarnej i Służby Ochrony Państwa w latach 2017 - 2020''</t>
  </si>
  <si>
    <t>17.</t>
  </si>
  <si>
    <t>Zakup samochodu służbowego</t>
  </si>
  <si>
    <t>16.</t>
  </si>
  <si>
    <t>Wykonanie klimatyzacji w sali konferencyjnej SP w Opatowie</t>
  </si>
  <si>
    <t>15.</t>
  </si>
  <si>
    <t>Zakup urządzeń wielofunkcyjnych, komputerów oraz wymiana serwera głównego i urządzeń podtrzymania zasilania</t>
  </si>
  <si>
    <t>14.</t>
  </si>
  <si>
    <t>Zakup nieruchomości położonych w obrębie Włostów, Gm. Lipnik - działki o nr ewid. 40/56 i 40/119 oraz nabycie prawa własności lokali w działce nr 40/120 wraz z udziałem w powierzchni</t>
  </si>
  <si>
    <t>13.</t>
  </si>
  <si>
    <t>Wykonanie dokumentacji projektowej na zadanie ,,Przebudowa wraz ze zmianą sposobu użytkowania części pomieszczeń zlokalizowanych na I piętrze budynku Szpitala Segmentu C położonego przy ul. Szpitalnej 4 w Opatowie na potrzeby Hospicjum''</t>
  </si>
  <si>
    <t>12.</t>
  </si>
  <si>
    <t>Wykonanie dokumentacji projektowej termomodernizacji budynków DPS w Czachowie</t>
  </si>
  <si>
    <t>11.</t>
  </si>
  <si>
    <t>Zarząd Dróg Powiatowych  w Opatowie</t>
  </si>
  <si>
    <t>Modernizacja przejść dla pieszych w obrębie szkół podstawowych na terenie miasta Opatów</t>
  </si>
  <si>
    <t>10.</t>
  </si>
  <si>
    <t>Opracowanie dokumentacji projektowej na zadanie ,,Przebudowa DP nr 0698T Rżuchów - Drzenkowice - Brzóstowa - dr. woj. nr 755, polegająca na budowie chodnika w m. Wszechświęte o dł. ok. 0,635 km''</t>
  </si>
  <si>
    <t>9.</t>
  </si>
  <si>
    <t>Opracowanie dokumentacji projektowej na zadanie ,,Przebudowa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 oraz przebudowa obiektu mostowego w ciągu DP nr 0730T w m. Malice Kościelne o nr ewid. (JNI): 30000625 w km 0+709''</t>
  </si>
  <si>
    <t>8.</t>
  </si>
  <si>
    <t>Budowa zatoki autobusowej na ul. M. Kopernika w Opatowie</t>
  </si>
  <si>
    <t>Przebudowa drogi powiatowej nr 0711T Dziewiątle – Ujazdek – Łagówka – Łagowica – Pipała – Jastrzębska Wola - Skolankowska Wola - Zielonka - Iwaniska w m. Iwaniska, polegająca na budowie chodnika w km 11+048 - 11+669 oraz w km 11+755 - 11+969 o łącznej dł. 0, 835 km</t>
  </si>
  <si>
    <t>Przebudowa drogi powiatowej nr 0737T Gołębiów – Usarzów – Zdanów – Jugoszów – Krobielice – Nasławice w m. Gołębiów w km 0+000 – 0+853 odc. dł. 0, 853 km</t>
  </si>
  <si>
    <t>Przebudowa obiektu mostowego o nr ewid. (JNI): 30000631 zlokalizowanego w m. Baćkowice w km 0+709 w ciągu drogi powiatowej nr 0716T Baćkowice - Baranówek - Zaldów - Iwaniska</t>
  </si>
  <si>
    <t>Zakup posypywarki (piaskarki) do ciągnika</t>
  </si>
  <si>
    <t>Zakup zamiatarki</t>
  </si>
  <si>
    <t>Zakup samochodu ciężarowego 2 lub 3 osiowego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</si>
  <si>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</si>
  <si>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</si>
  <si>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</si>
  <si>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</si>
  <si>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</si>
  <si>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</si>
  <si>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2020 (7+8+9+10)</t>
  </si>
  <si>
    <t>Planowane wydatki</t>
  </si>
  <si>
    <t>Nazwa zadania inwestycyjnego</t>
  </si>
  <si>
    <t>Rozdz.</t>
  </si>
  <si>
    <t>Lp.</t>
  </si>
  <si>
    <t>Zadania inwestycyjne roczne w 2020 r.</t>
  </si>
  <si>
    <t>Dostosowanie budynku dla osób niepełnosprawnych w Specjalnym Ośrodku Szkolno - Wychowawczym w Dębnie</t>
  </si>
  <si>
    <t>754</t>
  </si>
  <si>
    <t>Bezpieczeństwo publiczne i ochrona przeciwpożarowa</t>
  </si>
  <si>
    <t>2 721 707,00</t>
  </si>
  <si>
    <t>801</t>
  </si>
  <si>
    <t>Oświata i wychowanie</t>
  </si>
  <si>
    <t>853</t>
  </si>
  <si>
    <t>Pozostałe zadania w zakresie polityki społecznej</t>
  </si>
  <si>
    <t>49.</t>
  </si>
  <si>
    <t xml:space="preserve">A.  250 000,00    
B.
C.
D. </t>
  </si>
  <si>
    <t>48.</t>
  </si>
  <si>
    <t>47.</t>
  </si>
  <si>
    <t>Termomodernizacja budynku Szpitala Św. Leona przy ul. Szpitalnej 4 w Opatowie (była pralnia, laboratorium i kotłownia)</t>
  </si>
  <si>
    <t>46.</t>
  </si>
  <si>
    <t>45.</t>
  </si>
  <si>
    <t>44.</t>
  </si>
  <si>
    <t xml:space="preserve">A. 
B. 61 324,00
C. 
D. </t>
  </si>
  <si>
    <t xml:space="preserve">A.      
B. 107 996,00
C.
D. </t>
  </si>
  <si>
    <t xml:space="preserve">A. 6 776,68     
B. 
C.
D. </t>
  </si>
  <si>
    <t>Budowa infrastruktury terenowej służącej edukacji ekologicznej przy Specjalnym Ośrodku Szkolno - Wychowawczym - Centrum Autyzmu i Całościowych Zaburzeń Rozwojowych w Niemienicach</t>
  </si>
  <si>
    <t>Opracowanie dokumentacji projektowo - kosztorysowej w zakresie modernizacji kotłowni Warsztatu Terapii Zajęciowej Nr 1 w Opatowie</t>
  </si>
  <si>
    <t xml:space="preserve">A. 1 700 000,00
B.
C. 
D. </t>
  </si>
  <si>
    <t>Rozbudowa paneli fotowoltaicznych do 50 kW</t>
  </si>
  <si>
    <t>Zakup aparatu typu Combo wieloterapiowego</t>
  </si>
  <si>
    <t xml:space="preserve">A.      
B. 90 000,00
C.
D. </t>
  </si>
  <si>
    <t xml:space="preserve">A.      
B. 75 271,00
C.
D. </t>
  </si>
  <si>
    <t>Zespół Szkół Nr 1 w Opatowie</t>
  </si>
  <si>
    <t>Opracowanie projektu i kosztorysu remontu łazienek w budynku dydaktycznym ZS Nr 1 w Opatowie</t>
  </si>
  <si>
    <t>Wykonanie studium wykonalności oraz wniosku aplikacyjnego dla zadania pn. ,,Termomodernizacja budynków użyteczności publicznej na terenie Powiatu Opatowskiego''</t>
  </si>
  <si>
    <t xml:space="preserve">A. 72 300,00
B. 10 000,00
C. 
D. </t>
  </si>
  <si>
    <t xml:space="preserve">A. 
B. 30 000,00
C. 
D. </t>
  </si>
  <si>
    <t xml:space="preserve">A. 507 133,00
B.
C. 
D. </t>
  </si>
  <si>
    <t xml:space="preserve">A. 252 742,00
B. 65 815,00
C. 
D. </t>
  </si>
  <si>
    <t xml:space="preserve">A. 509 301,00
B.
C. 
D. </t>
  </si>
  <si>
    <t>Dochody i wydatki związane z realizacją zadań z zakresu administracji rządowej realizowanych na podstawie porozumień z organami administracji rządowej w 2020 r.</t>
  </si>
  <si>
    <t>7 521 288,16</t>
  </si>
  <si>
    <t>23 625,00</t>
  </si>
  <si>
    <t>7 544 913,16</t>
  </si>
  <si>
    <t>75421</t>
  </si>
  <si>
    <t>Zarządzanie kryzysowe</t>
  </si>
  <si>
    <t>49 576,16</t>
  </si>
  <si>
    <t>73 201,16</t>
  </si>
  <si>
    <t>2120</t>
  </si>
  <si>
    <t>Dotacje celowe otrzymane z budżetu państwa na zadania bieżące realizowane przez powiat na podstawie porozumień z organami administracji rządowej</t>
  </si>
  <si>
    <t>106 720 456,48</t>
  </si>
  <si>
    <t>106 744 081,48</t>
  </si>
  <si>
    <t>8 158 116,40</t>
  </si>
  <si>
    <t>6 937 774,41</t>
  </si>
  <si>
    <t>113 658 230,89</t>
  </si>
  <si>
    <t>113 681 855,89</t>
  </si>
  <si>
    <t>10 728 125,40</t>
  </si>
  <si>
    <t>80117</t>
  </si>
  <si>
    <t>Branżowe szkoły I i II stopnia</t>
  </si>
  <si>
    <t>80148</t>
  </si>
  <si>
    <t>Stołówki szkolne i przedszkolne</t>
  </si>
  <si>
    <t>85311</t>
  </si>
  <si>
    <t>Rehabilitacja zawodowa i społeczna osób niepełnosprawnych</t>
  </si>
  <si>
    <t>854</t>
  </si>
  <si>
    <t>Edukacyjna opieka wychowawcza</t>
  </si>
  <si>
    <t>85403</t>
  </si>
  <si>
    <t>Specjalne ośrodki szkolno-wychowawcze</t>
  </si>
  <si>
    <t>Załącznik Nr 1                                                                                                          do uchwały Zarządu Powiatu w Opatowie Nr 97.119.2020                                                     z dnia 24 września 2020 r.</t>
  </si>
  <si>
    <t>Załącznik Nr 2                                                                                                                                        do uchwały Zarządu Powiatu w Opatowie Nr 97.119.2020                                                                              z dnia 24 września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</si>
</sst>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6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5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8" fillId="27" borderId="1" applyNumberFormat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3" fillId="32" borderId="0" applyNumberFormat="0" applyBorder="0" applyAlignment="0" applyProtection="0"/>
  </cellStyleXfs>
  <cellXfs count="11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49" applyNumberFormat="1" applyFont="1" applyFill="1" applyBorder="1" applyAlignment="1" applyProtection="1">
      <alignment/>
      <protection locked="0"/>
    </xf>
    <xf numFmtId="49" fontId="9" fillId="33" borderId="0" xfId="49" applyNumberFormat="1" applyFont="1" applyFill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left"/>
      <protection locked="0"/>
    </xf>
    <xf numFmtId="49" fontId="6" fillId="33" borderId="0" xfId="49" applyNumberFormat="1" applyFont="1" applyFill="1" applyAlignment="1" applyProtection="1">
      <alignment horizontal="center" vertical="center" wrapText="1"/>
      <protection locked="0"/>
    </xf>
    <xf numFmtId="0" fontId="8" fillId="0" borderId="0" xfId="49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0" applyAlignment="1">
      <alignment vertical="center"/>
      <protection/>
    </xf>
    <xf numFmtId="0" fontId="6" fillId="35" borderId="12" xfId="50" applyFont="1" applyFill="1" applyBorder="1" applyAlignment="1">
      <alignment horizontal="center" vertical="center"/>
      <protection/>
    </xf>
    <xf numFmtId="0" fontId="6" fillId="35" borderId="12" xfId="50" applyFont="1" applyFill="1" applyBorder="1" applyAlignment="1">
      <alignment horizontal="center" vertical="center" wrapText="1"/>
      <protection/>
    </xf>
    <xf numFmtId="0" fontId="7" fillId="35" borderId="12" xfId="50" applyFont="1" applyFill="1" applyBorder="1" applyAlignment="1">
      <alignment horizontal="center" vertical="center" wrapText="1"/>
      <protection/>
    </xf>
    <xf numFmtId="0" fontId="8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8" fillId="0" borderId="0" xfId="50" applyFont="1" applyAlignment="1">
      <alignment horizontal="center" vertical="center"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19" fillId="35" borderId="12" xfId="50" applyFont="1" applyFill="1" applyBorder="1" applyAlignment="1">
      <alignment horizontal="center" vertical="center"/>
      <protection/>
    </xf>
    <xf numFmtId="41" fontId="21" fillId="35" borderId="12" xfId="50" applyNumberFormat="1" applyFont="1" applyFill="1" applyBorder="1" applyAlignment="1">
      <alignment horizontal="left" vertical="center" wrapText="1"/>
      <protection/>
    </xf>
    <xf numFmtId="0" fontId="21" fillId="35" borderId="12" xfId="50" applyFont="1" applyFill="1" applyBorder="1" applyAlignment="1">
      <alignment vertical="center" wrapText="1"/>
      <protection/>
    </xf>
    <xf numFmtId="0" fontId="22" fillId="35" borderId="12" xfId="50" applyFont="1" applyFill="1" applyBorder="1" applyAlignment="1">
      <alignment horizontal="center" vertical="center"/>
      <protection/>
    </xf>
    <xf numFmtId="0" fontId="23" fillId="35" borderId="12" xfId="50" applyFont="1" applyFill="1" applyBorder="1" applyAlignment="1">
      <alignment vertical="center" wrapText="1"/>
      <protection/>
    </xf>
    <xf numFmtId="0" fontId="22" fillId="35" borderId="12" xfId="50" applyFont="1" applyFill="1" applyBorder="1" applyAlignment="1">
      <alignment vertical="center" wrapText="1"/>
      <protection/>
    </xf>
    <xf numFmtId="0" fontId="4" fillId="35" borderId="0" xfId="50" applyFill="1" applyAlignment="1">
      <alignment vertical="center"/>
      <protection/>
    </xf>
    <xf numFmtId="0" fontId="23" fillId="35" borderId="12" xfId="50" applyFont="1" applyFill="1" applyBorder="1" applyAlignment="1">
      <alignment horizontal="center" vertical="center"/>
      <protection/>
    </xf>
    <xf numFmtId="0" fontId="20" fillId="35" borderId="13" xfId="50" applyFont="1" applyFill="1" applyBorder="1" applyAlignment="1">
      <alignment horizontal="center" vertical="center" wrapText="1"/>
      <protection/>
    </xf>
    <xf numFmtId="0" fontId="22" fillId="35" borderId="0" xfId="50" applyFont="1" applyFill="1" applyAlignment="1">
      <alignment horizontal="right" vertical="center"/>
      <protection/>
    </xf>
    <xf numFmtId="0" fontId="64" fillId="36" borderId="14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 wrapText="1"/>
    </xf>
    <xf numFmtId="0" fontId="18" fillId="35" borderId="0" xfId="50" applyFont="1" applyFill="1" applyAlignment="1">
      <alignment horizontal="center" vertical="center" wrapText="1"/>
      <protection/>
    </xf>
    <xf numFmtId="43" fontId="24" fillId="35" borderId="12" xfId="50" applyNumberFormat="1" applyFont="1" applyFill="1" applyBorder="1" applyAlignment="1">
      <alignment vertical="center"/>
      <protection/>
    </xf>
    <xf numFmtId="43" fontId="19" fillId="35" borderId="12" xfId="50" applyNumberFormat="1" applyFont="1" applyFill="1" applyBorder="1" applyAlignment="1">
      <alignment vertical="center" wrapText="1"/>
      <protection/>
    </xf>
    <xf numFmtId="168" fontId="19" fillId="35" borderId="12" xfId="50" applyNumberFormat="1" applyFont="1" applyFill="1" applyBorder="1" applyAlignment="1">
      <alignment vertical="center"/>
      <protection/>
    </xf>
    <xf numFmtId="43" fontId="21" fillId="35" borderId="12" xfId="50" applyNumberFormat="1" applyFont="1" applyFill="1" applyBorder="1" applyAlignment="1">
      <alignment vertical="center" wrapText="1"/>
      <protection/>
    </xf>
    <xf numFmtId="168" fontId="21" fillId="35" borderId="12" xfId="50" applyNumberFormat="1" applyFont="1" applyFill="1" applyBorder="1" applyAlignment="1">
      <alignment vertical="center"/>
      <protection/>
    </xf>
    <xf numFmtId="43" fontId="7" fillId="35" borderId="12" xfId="50" applyNumberFormat="1" applyFont="1" applyFill="1" applyBorder="1" applyAlignment="1">
      <alignment horizontal="center" vertical="center" wrapText="1"/>
      <protection/>
    </xf>
    <xf numFmtId="43" fontId="6" fillId="35" borderId="15" xfId="50" applyNumberFormat="1" applyFont="1" applyFill="1" applyBorder="1" applyAlignment="1">
      <alignment horizontal="center" vertical="center"/>
      <protection/>
    </xf>
    <xf numFmtId="43" fontId="6" fillId="35" borderId="15" xfId="50" applyNumberFormat="1" applyFont="1" applyFill="1" applyBorder="1" applyAlignment="1">
      <alignment horizontal="center" vertical="center" wrapText="1"/>
      <protection/>
    </xf>
    <xf numFmtId="43" fontId="6" fillId="35" borderId="16" xfId="50" applyNumberFormat="1" applyFont="1" applyFill="1" applyBorder="1" applyAlignment="1">
      <alignment horizontal="center" vertical="center" wrapText="1"/>
      <protection/>
    </xf>
    <xf numFmtId="43" fontId="6" fillId="35" borderId="12" xfId="50" applyNumberFormat="1" applyFont="1" applyFill="1" applyBorder="1" applyAlignment="1">
      <alignment horizontal="center" vertical="center" wrapText="1"/>
      <protection/>
    </xf>
    <xf numFmtId="0" fontId="6" fillId="35" borderId="17" xfId="50" applyFont="1" applyFill="1" applyBorder="1" applyAlignment="1">
      <alignment horizontal="center" vertical="center"/>
      <protection/>
    </xf>
    <xf numFmtId="0" fontId="6" fillId="35" borderId="18" xfId="50" applyFont="1" applyFill="1" applyBorder="1" applyAlignment="1">
      <alignment horizontal="center" vertical="center" wrapText="1"/>
      <protection/>
    </xf>
    <xf numFmtId="0" fontId="16" fillId="35" borderId="19" xfId="50" applyFont="1" applyFill="1" applyBorder="1" applyAlignment="1">
      <alignment horizontal="center" vertical="center" wrapText="1"/>
      <protection/>
    </xf>
    <xf numFmtId="0" fontId="7" fillId="35" borderId="20" xfId="50" applyFont="1" applyFill="1" applyBorder="1" applyAlignment="1">
      <alignment horizontal="center" vertical="center" wrapText="1"/>
      <protection/>
    </xf>
    <xf numFmtId="0" fontId="7" fillId="35" borderId="13" xfId="50" applyFont="1" applyFill="1" applyBorder="1" applyAlignment="1">
      <alignment horizontal="center" vertical="center" wrapText="1"/>
      <protection/>
    </xf>
    <xf numFmtId="0" fontId="17" fillId="35" borderId="0" xfId="50" applyFont="1" applyFill="1" applyAlignment="1">
      <alignment horizontal="center"/>
      <protection/>
    </xf>
    <xf numFmtId="0" fontId="8" fillId="35" borderId="0" xfId="50" applyFont="1" applyFill="1">
      <alignment/>
      <protection/>
    </xf>
    <xf numFmtId="0" fontId="8" fillId="35" borderId="0" xfId="50" applyFont="1" applyFill="1" applyAlignment="1">
      <alignment vertical="center"/>
      <protection/>
    </xf>
    <xf numFmtId="0" fontId="8" fillId="35" borderId="0" xfId="50" applyFont="1" applyFill="1" applyAlignment="1">
      <alignment horizontal="center" vertical="center"/>
      <protection/>
    </xf>
    <xf numFmtId="0" fontId="25" fillId="35" borderId="0" xfId="50" applyFont="1" applyFill="1" applyAlignment="1">
      <alignment horizontal="center" vertical="center"/>
      <protection/>
    </xf>
    <xf numFmtId="170" fontId="65" fillId="36" borderId="14" xfId="0" applyNumberFormat="1" applyFont="1" applyFill="1" applyBorder="1" applyAlignment="1">
      <alignment horizontal="left" vertical="center" wrapText="1"/>
    </xf>
    <xf numFmtId="170" fontId="66" fillId="36" borderId="14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4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right" wrapText="1"/>
      <protection locked="0"/>
    </xf>
    <xf numFmtId="0" fontId="5" fillId="0" borderId="0" xfId="49" applyNumberFormat="1" applyFont="1" applyFill="1" applyBorder="1" applyAlignment="1" applyProtection="1">
      <alignment horizontal="center"/>
      <protection locked="0"/>
    </xf>
    <xf numFmtId="49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9" applyNumberFormat="1" applyFont="1" applyFill="1" applyBorder="1" applyAlignment="1" applyProtection="1">
      <alignment horizontal="left"/>
      <protection locked="0"/>
    </xf>
    <xf numFmtId="0" fontId="67" fillId="36" borderId="14" xfId="0" applyFont="1" applyFill="1" applyBorder="1" applyAlignment="1">
      <alignment horizontal="center" vertical="center" wrapText="1"/>
    </xf>
    <xf numFmtId="0" fontId="64" fillId="36" borderId="14" xfId="0" applyFont="1" applyFill="1" applyBorder="1" applyAlignment="1">
      <alignment horizontal="left" vertical="center" wrapText="1"/>
    </xf>
    <xf numFmtId="170" fontId="66" fillId="36" borderId="14" xfId="0" applyNumberFormat="1" applyFont="1" applyFill="1" applyBorder="1" applyAlignment="1">
      <alignment horizontal="left" vertical="center" wrapText="1"/>
    </xf>
    <xf numFmtId="170" fontId="65" fillId="36" borderId="14" xfId="0" applyNumberFormat="1" applyFont="1" applyFill="1" applyBorder="1" applyAlignment="1">
      <alignment horizontal="left" vertical="center" wrapText="1"/>
    </xf>
    <xf numFmtId="0" fontId="64" fillId="36" borderId="14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right" wrapText="1"/>
      <protection locked="0"/>
    </xf>
    <xf numFmtId="0" fontId="65" fillId="36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20" fillId="35" borderId="22" xfId="50" applyFont="1" applyFill="1" applyBorder="1" applyAlignment="1">
      <alignment horizontal="center" vertical="center"/>
      <protection/>
    </xf>
    <xf numFmtId="0" fontId="20" fillId="35" borderId="23" xfId="50" applyFont="1" applyFill="1" applyBorder="1" applyAlignment="1">
      <alignment horizontal="center" vertical="center"/>
      <protection/>
    </xf>
    <xf numFmtId="0" fontId="20" fillId="35" borderId="13" xfId="50" applyFont="1" applyFill="1" applyBorder="1" applyAlignment="1">
      <alignment horizontal="center" vertical="center"/>
      <protection/>
    </xf>
    <xf numFmtId="0" fontId="20" fillId="35" borderId="24" xfId="50" applyFont="1" applyFill="1" applyBorder="1" applyAlignment="1">
      <alignment horizontal="center" vertical="center" wrapText="1"/>
      <protection/>
    </xf>
    <xf numFmtId="0" fontId="20" fillId="35" borderId="19" xfId="50" applyFont="1" applyFill="1" applyBorder="1" applyAlignment="1">
      <alignment horizontal="center" vertical="center" wrapText="1"/>
      <protection/>
    </xf>
    <xf numFmtId="0" fontId="20" fillId="35" borderId="20" xfId="50" applyFont="1" applyFill="1" applyBorder="1" applyAlignment="1">
      <alignment horizontal="center" vertical="center" wrapText="1"/>
      <protection/>
    </xf>
    <xf numFmtId="0" fontId="20" fillId="35" borderId="16" xfId="50" applyFont="1" applyFill="1" applyBorder="1" applyAlignment="1">
      <alignment horizontal="center" vertical="center" wrapText="1"/>
      <protection/>
    </xf>
    <xf numFmtId="0" fontId="24" fillId="35" borderId="12" xfId="50" applyFont="1" applyFill="1" applyBorder="1" applyAlignment="1">
      <alignment horizontal="center" vertical="center" wrapText="1"/>
      <protection/>
    </xf>
    <xf numFmtId="0" fontId="18" fillId="35" borderId="0" xfId="50" applyFont="1" applyFill="1" applyAlignment="1">
      <alignment horizontal="center" vertical="center" wrapText="1"/>
      <protection/>
    </xf>
    <xf numFmtId="0" fontId="20" fillId="35" borderId="12" xfId="50" applyFont="1" applyFill="1" applyBorder="1" applyAlignment="1">
      <alignment horizontal="center" vertical="center"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0" fontId="5" fillId="35" borderId="0" xfId="50" applyFont="1" applyFill="1" applyAlignment="1">
      <alignment horizontal="center" vertical="center" wrapText="1"/>
      <protection/>
    </xf>
    <xf numFmtId="0" fontId="7" fillId="35" borderId="16" xfId="50" applyFont="1" applyFill="1" applyBorder="1" applyAlignment="1">
      <alignment horizontal="center" vertical="center" wrapText="1"/>
      <protection/>
    </xf>
    <xf numFmtId="0" fontId="7" fillId="35" borderId="20" xfId="50" applyFont="1" applyFill="1" applyBorder="1" applyAlignment="1">
      <alignment horizontal="center" vertical="center" wrapText="1"/>
      <protection/>
    </xf>
    <xf numFmtId="0" fontId="7" fillId="35" borderId="22" xfId="50" applyFont="1" applyFill="1" applyBorder="1" applyAlignment="1">
      <alignment horizontal="center" vertical="center" wrapText="1"/>
      <protection/>
    </xf>
    <xf numFmtId="0" fontId="7" fillId="35" borderId="12" xfId="50" applyFont="1" applyFill="1" applyBorder="1" applyAlignment="1">
      <alignment horizontal="center" vertical="center" wrapText="1"/>
      <protection/>
    </xf>
    <xf numFmtId="0" fontId="7" fillId="35" borderId="19" xfId="50" applyFont="1" applyFill="1" applyBorder="1" applyAlignment="1">
      <alignment horizontal="center" vertical="center" wrapText="1"/>
      <protection/>
    </xf>
    <xf numFmtId="0" fontId="6" fillId="35" borderId="22" xfId="50" applyFont="1" applyFill="1" applyBorder="1" applyAlignment="1">
      <alignment horizontal="center" vertical="center"/>
      <protection/>
    </xf>
    <xf numFmtId="0" fontId="6" fillId="35" borderId="23" xfId="50" applyFont="1" applyFill="1" applyBorder="1" applyAlignment="1">
      <alignment horizontal="center" vertical="center"/>
      <protection/>
    </xf>
    <xf numFmtId="0" fontId="6" fillId="35" borderId="13" xfId="50" applyFont="1" applyFill="1" applyBorder="1" applyAlignment="1">
      <alignment horizontal="center" vertical="center"/>
      <protection/>
    </xf>
    <xf numFmtId="0" fontId="7" fillId="35" borderId="18" xfId="50" applyFont="1" applyFill="1" applyBorder="1" applyAlignment="1">
      <alignment horizontal="center" vertical="center" wrapText="1"/>
      <protection/>
    </xf>
    <xf numFmtId="0" fontId="7" fillId="35" borderId="25" xfId="50" applyFont="1" applyFill="1" applyBorder="1" applyAlignment="1">
      <alignment horizontal="center" vertical="center" wrapText="1"/>
      <protection/>
    </xf>
    <xf numFmtId="0" fontId="7" fillId="35" borderId="17" xfId="50" applyFont="1" applyFill="1" applyBorder="1" applyAlignment="1">
      <alignment horizontal="center" vertical="center" wrapText="1"/>
      <protection/>
    </xf>
    <xf numFmtId="0" fontId="7" fillId="35" borderId="13" xfId="50" applyFont="1" applyFill="1" applyBorder="1" applyAlignment="1">
      <alignment horizontal="center" vertical="center" wrapText="1"/>
      <protection/>
    </xf>
    <xf numFmtId="0" fontId="7" fillId="35" borderId="23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72" t="s">
        <v>250</v>
      </c>
      <c r="L1" s="72"/>
      <c r="M1" s="72"/>
      <c r="N1" s="72"/>
      <c r="O1" s="72"/>
      <c r="P1" s="72"/>
      <c r="Q1" s="2"/>
    </row>
    <row r="2" spans="1:17" ht="25.5" customHeight="1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59</v>
      </c>
      <c r="O3" s="78"/>
      <c r="P3" s="78"/>
      <c r="Q3" s="2"/>
    </row>
    <row r="4" spans="1:17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34.5" customHeight="1">
      <c r="A5" s="5"/>
      <c r="B5" s="7" t="s">
        <v>0</v>
      </c>
      <c r="C5" s="7" t="s">
        <v>1</v>
      </c>
      <c r="D5" s="75" t="s">
        <v>58</v>
      </c>
      <c r="E5" s="75"/>
      <c r="F5" s="75" t="s">
        <v>2</v>
      </c>
      <c r="G5" s="75"/>
      <c r="H5" s="75"/>
      <c r="I5" s="75" t="s">
        <v>57</v>
      </c>
      <c r="J5" s="75"/>
      <c r="K5" s="7" t="s">
        <v>56</v>
      </c>
      <c r="L5" s="7" t="s">
        <v>55</v>
      </c>
      <c r="M5" s="75" t="s">
        <v>54</v>
      </c>
      <c r="N5" s="75"/>
      <c r="O5" s="75"/>
      <c r="P5" s="75"/>
      <c r="Q5" s="75"/>
    </row>
    <row r="6" spans="1:17" ht="11.25" customHeight="1">
      <c r="A6" s="5"/>
      <c r="B6" s="9" t="s">
        <v>26</v>
      </c>
      <c r="C6" s="9" t="s">
        <v>25</v>
      </c>
      <c r="D6" s="71" t="s">
        <v>24</v>
      </c>
      <c r="E6" s="71"/>
      <c r="F6" s="71" t="s">
        <v>23</v>
      </c>
      <c r="G6" s="71"/>
      <c r="H6" s="71"/>
      <c r="I6" s="71" t="s">
        <v>22</v>
      </c>
      <c r="J6" s="71"/>
      <c r="K6" s="9" t="s">
        <v>21</v>
      </c>
      <c r="L6" s="9" t="s">
        <v>20</v>
      </c>
      <c r="M6" s="71" t="s">
        <v>19</v>
      </c>
      <c r="N6" s="71"/>
      <c r="O6" s="71"/>
      <c r="P6" s="71"/>
      <c r="Q6" s="71"/>
    </row>
    <row r="7" spans="1:17" ht="18.75" customHeight="1">
      <c r="A7" s="5"/>
      <c r="B7" s="65" t="s">
        <v>53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21.75" customHeight="1">
      <c r="A8" s="5"/>
      <c r="B8" s="9" t="s">
        <v>190</v>
      </c>
      <c r="C8" s="10"/>
      <c r="D8" s="77"/>
      <c r="E8" s="77"/>
      <c r="F8" s="76" t="s">
        <v>191</v>
      </c>
      <c r="G8" s="76"/>
      <c r="H8" s="76"/>
      <c r="I8" s="74" t="s">
        <v>224</v>
      </c>
      <c r="J8" s="74"/>
      <c r="K8" s="11" t="s">
        <v>48</v>
      </c>
      <c r="L8" s="11" t="s">
        <v>225</v>
      </c>
      <c r="M8" s="74" t="s">
        <v>226</v>
      </c>
      <c r="N8" s="74"/>
      <c r="O8" s="74"/>
      <c r="P8" s="74"/>
      <c r="Q8" s="74"/>
    </row>
    <row r="9" spans="1:17" ht="29.25" customHeight="1">
      <c r="A9" s="5"/>
      <c r="B9" s="7"/>
      <c r="C9" s="10"/>
      <c r="D9" s="77"/>
      <c r="E9" s="77"/>
      <c r="F9" s="76" t="s">
        <v>49</v>
      </c>
      <c r="G9" s="76"/>
      <c r="H9" s="76"/>
      <c r="I9" s="74" t="s">
        <v>192</v>
      </c>
      <c r="J9" s="74"/>
      <c r="K9" s="11" t="s">
        <v>48</v>
      </c>
      <c r="L9" s="11" t="s">
        <v>48</v>
      </c>
      <c r="M9" s="74" t="s">
        <v>192</v>
      </c>
      <c r="N9" s="74"/>
      <c r="O9" s="74"/>
      <c r="P9" s="74"/>
      <c r="Q9" s="74"/>
    </row>
    <row r="10" spans="1:17" ht="21.75" customHeight="1">
      <c r="A10" s="5"/>
      <c r="B10" s="10"/>
      <c r="C10" s="9" t="s">
        <v>227</v>
      </c>
      <c r="D10" s="77"/>
      <c r="E10" s="77"/>
      <c r="F10" s="76" t="s">
        <v>228</v>
      </c>
      <c r="G10" s="76"/>
      <c r="H10" s="76"/>
      <c r="I10" s="74" t="s">
        <v>229</v>
      </c>
      <c r="J10" s="74"/>
      <c r="K10" s="11" t="s">
        <v>48</v>
      </c>
      <c r="L10" s="11" t="s">
        <v>225</v>
      </c>
      <c r="M10" s="74" t="s">
        <v>230</v>
      </c>
      <c r="N10" s="74"/>
      <c r="O10" s="74"/>
      <c r="P10" s="74"/>
      <c r="Q10" s="74"/>
    </row>
    <row r="11" spans="1:17" ht="29.25" customHeight="1">
      <c r="A11" s="5"/>
      <c r="B11" s="10"/>
      <c r="C11" s="7"/>
      <c r="D11" s="77"/>
      <c r="E11" s="77"/>
      <c r="F11" s="76" t="s">
        <v>49</v>
      </c>
      <c r="G11" s="76"/>
      <c r="H11" s="76"/>
      <c r="I11" s="74" t="s">
        <v>48</v>
      </c>
      <c r="J11" s="74"/>
      <c r="K11" s="11" t="s">
        <v>48</v>
      </c>
      <c r="L11" s="11" t="s">
        <v>48</v>
      </c>
      <c r="M11" s="74" t="s">
        <v>48</v>
      </c>
      <c r="N11" s="74"/>
      <c r="O11" s="74"/>
      <c r="P11" s="74"/>
      <c r="Q11" s="74"/>
    </row>
    <row r="12" spans="1:17" ht="41.25" customHeight="1">
      <c r="A12" s="5"/>
      <c r="B12" s="10"/>
      <c r="C12" s="10"/>
      <c r="D12" s="71" t="s">
        <v>231</v>
      </c>
      <c r="E12" s="71"/>
      <c r="F12" s="76" t="s">
        <v>232</v>
      </c>
      <c r="G12" s="76"/>
      <c r="H12" s="76"/>
      <c r="I12" s="74" t="s">
        <v>229</v>
      </c>
      <c r="J12" s="74"/>
      <c r="K12" s="11" t="s">
        <v>48</v>
      </c>
      <c r="L12" s="11" t="s">
        <v>225</v>
      </c>
      <c r="M12" s="74" t="s">
        <v>230</v>
      </c>
      <c r="N12" s="74"/>
      <c r="O12" s="74"/>
      <c r="P12" s="74"/>
      <c r="Q12" s="74"/>
    </row>
    <row r="13" spans="1:17" ht="22.5" customHeight="1">
      <c r="A13" s="5"/>
      <c r="B13" s="63" t="s">
        <v>53</v>
      </c>
      <c r="C13" s="63"/>
      <c r="D13" s="63"/>
      <c r="E13" s="63"/>
      <c r="F13" s="63"/>
      <c r="G13" s="63"/>
      <c r="H13" s="12" t="s">
        <v>51</v>
      </c>
      <c r="I13" s="67" t="s">
        <v>233</v>
      </c>
      <c r="J13" s="67"/>
      <c r="K13" s="13" t="s">
        <v>48</v>
      </c>
      <c r="L13" s="13" t="s">
        <v>225</v>
      </c>
      <c r="M13" s="67" t="s">
        <v>234</v>
      </c>
      <c r="N13" s="67"/>
      <c r="O13" s="67"/>
      <c r="P13" s="67"/>
      <c r="Q13" s="67"/>
    </row>
    <row r="14" spans="1:17" ht="27.75" customHeight="1">
      <c r="A14" s="5"/>
      <c r="B14" s="64"/>
      <c r="C14" s="64"/>
      <c r="D14" s="64"/>
      <c r="E14" s="64"/>
      <c r="F14" s="68" t="s">
        <v>49</v>
      </c>
      <c r="G14" s="68"/>
      <c r="H14" s="68"/>
      <c r="I14" s="70" t="s">
        <v>235</v>
      </c>
      <c r="J14" s="70"/>
      <c r="K14" s="14" t="s">
        <v>48</v>
      </c>
      <c r="L14" s="14" t="s">
        <v>48</v>
      </c>
      <c r="M14" s="70" t="s">
        <v>235</v>
      </c>
      <c r="N14" s="70"/>
      <c r="O14" s="70"/>
      <c r="P14" s="70"/>
      <c r="Q14" s="70"/>
    </row>
    <row r="15" spans="1:17" ht="22.5" customHeight="1">
      <c r="A15" s="5"/>
      <c r="B15" s="65" t="s">
        <v>52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20.25" customHeight="1">
      <c r="A16" s="5"/>
      <c r="B16" s="63" t="s">
        <v>52</v>
      </c>
      <c r="C16" s="63"/>
      <c r="D16" s="63"/>
      <c r="E16" s="63"/>
      <c r="F16" s="63"/>
      <c r="G16" s="63"/>
      <c r="H16" s="12" t="s">
        <v>51</v>
      </c>
      <c r="I16" s="67" t="s">
        <v>236</v>
      </c>
      <c r="J16" s="67"/>
      <c r="K16" s="13" t="s">
        <v>48</v>
      </c>
      <c r="L16" s="13" t="s">
        <v>48</v>
      </c>
      <c r="M16" s="67" t="s">
        <v>236</v>
      </c>
      <c r="N16" s="67"/>
      <c r="O16" s="67"/>
      <c r="P16" s="67"/>
      <c r="Q16" s="67"/>
    </row>
    <row r="17" spans="1:17" ht="29.25" customHeight="1">
      <c r="A17" s="5"/>
      <c r="B17" s="64"/>
      <c r="C17" s="64"/>
      <c r="D17" s="64"/>
      <c r="E17" s="64"/>
      <c r="F17" s="68" t="s">
        <v>49</v>
      </c>
      <c r="G17" s="68"/>
      <c r="H17" s="68"/>
      <c r="I17" s="70" t="s">
        <v>62</v>
      </c>
      <c r="J17" s="70"/>
      <c r="K17" s="14" t="s">
        <v>48</v>
      </c>
      <c r="L17" s="14" t="s">
        <v>48</v>
      </c>
      <c r="M17" s="70" t="s">
        <v>62</v>
      </c>
      <c r="N17" s="70"/>
      <c r="O17" s="70"/>
      <c r="P17" s="70"/>
      <c r="Q17" s="70"/>
    </row>
    <row r="18" spans="1:17" ht="20.25" customHeight="1">
      <c r="A18" s="5"/>
      <c r="B18" s="65" t="s">
        <v>50</v>
      </c>
      <c r="C18" s="65"/>
      <c r="D18" s="65"/>
      <c r="E18" s="65"/>
      <c r="F18" s="65"/>
      <c r="G18" s="65"/>
      <c r="H18" s="65"/>
      <c r="I18" s="67" t="s">
        <v>237</v>
      </c>
      <c r="J18" s="67"/>
      <c r="K18" s="13" t="s">
        <v>48</v>
      </c>
      <c r="L18" s="13" t="s">
        <v>225</v>
      </c>
      <c r="M18" s="67" t="s">
        <v>238</v>
      </c>
      <c r="N18" s="67"/>
      <c r="O18" s="67"/>
      <c r="P18" s="67"/>
      <c r="Q18" s="67"/>
    </row>
    <row r="19" spans="1:17" ht="36.75" customHeight="1">
      <c r="A19" s="5"/>
      <c r="B19" s="65"/>
      <c r="C19" s="65"/>
      <c r="D19" s="65"/>
      <c r="E19" s="65"/>
      <c r="F19" s="69" t="s">
        <v>49</v>
      </c>
      <c r="G19" s="69"/>
      <c r="H19" s="69"/>
      <c r="I19" s="66" t="s">
        <v>239</v>
      </c>
      <c r="J19" s="66"/>
      <c r="K19" s="15" t="s">
        <v>48</v>
      </c>
      <c r="L19" s="15" t="s">
        <v>48</v>
      </c>
      <c r="M19" s="66" t="s">
        <v>239</v>
      </c>
      <c r="N19" s="66"/>
      <c r="O19" s="66"/>
      <c r="P19" s="66"/>
      <c r="Q19" s="66"/>
    </row>
    <row r="20" spans="1:17" ht="20.25" customHeight="1">
      <c r="A20" s="5"/>
      <c r="B20" s="61" t="s">
        <v>47</v>
      </c>
      <c r="C20" s="61"/>
      <c r="D20" s="61"/>
      <c r="E20" s="61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</sheetData>
  <sheetProtection/>
  <mergeCells count="56">
    <mergeCell ref="O3:P3"/>
    <mergeCell ref="I11:J11"/>
    <mergeCell ref="M11:Q11"/>
    <mergeCell ref="I12:J12"/>
    <mergeCell ref="B7:Q7"/>
    <mergeCell ref="D9:E9"/>
    <mergeCell ref="D10:E10"/>
    <mergeCell ref="F12:H12"/>
    <mergeCell ref="M8:Q8"/>
    <mergeCell ref="F8:H8"/>
    <mergeCell ref="D11:E11"/>
    <mergeCell ref="M14:Q14"/>
    <mergeCell ref="M9:Q9"/>
    <mergeCell ref="M10:Q10"/>
    <mergeCell ref="M12:Q12"/>
    <mergeCell ref="M13:Q13"/>
    <mergeCell ref="I13:J13"/>
    <mergeCell ref="F11:H11"/>
    <mergeCell ref="F9:H9"/>
    <mergeCell ref="I10:J10"/>
    <mergeCell ref="F10:H10"/>
    <mergeCell ref="F6:H6"/>
    <mergeCell ref="I17:J17"/>
    <mergeCell ref="I5:J5"/>
    <mergeCell ref="D6:E6"/>
    <mergeCell ref="F5:H5"/>
    <mergeCell ref="I6:J6"/>
    <mergeCell ref="I9:J9"/>
    <mergeCell ref="D8:E8"/>
    <mergeCell ref="F14:H14"/>
    <mergeCell ref="I16:J16"/>
    <mergeCell ref="I14:J14"/>
    <mergeCell ref="D12:E12"/>
    <mergeCell ref="K1:P1"/>
    <mergeCell ref="A2:P2"/>
    <mergeCell ref="I8:J8"/>
    <mergeCell ref="D5:E5"/>
    <mergeCell ref="M5:Q5"/>
    <mergeCell ref="M6:Q6"/>
    <mergeCell ref="M16:Q16"/>
    <mergeCell ref="F17:H17"/>
    <mergeCell ref="B19:E19"/>
    <mergeCell ref="F19:H19"/>
    <mergeCell ref="M18:Q18"/>
    <mergeCell ref="M17:Q17"/>
    <mergeCell ref="M19:Q19"/>
    <mergeCell ref="B20:F20"/>
    <mergeCell ref="G20:Q20"/>
    <mergeCell ref="B13:G13"/>
    <mergeCell ref="B14:E14"/>
    <mergeCell ref="B15:Q15"/>
    <mergeCell ref="B16:G16"/>
    <mergeCell ref="B17:E17"/>
    <mergeCell ref="B18:H18"/>
    <mergeCell ref="I19:J19"/>
    <mergeCell ref="I18:J18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49"/>
  <sheetViews>
    <sheetView view="pageLayout" workbookViewId="0" topLeftCell="A1">
      <selection activeCell="O1" sqref="O1:W1"/>
    </sheetView>
  </sheetViews>
  <sheetFormatPr defaultColWidth="9.33203125" defaultRowHeight="12.75"/>
  <cols>
    <col min="1" max="1" width="4.66015625" style="6" customWidth="1"/>
    <col min="2" max="2" width="7" style="6" customWidth="1"/>
    <col min="3" max="3" width="3.83203125" style="6" customWidth="1"/>
    <col min="4" max="4" width="9.33203125" style="6" customWidth="1"/>
    <col min="5" max="5" width="2" style="6" customWidth="1"/>
    <col min="6" max="6" width="5.83203125" style="6" customWidth="1"/>
    <col min="7" max="7" width="2" style="6" customWidth="1"/>
    <col min="8" max="8" width="10.33203125" style="6" customWidth="1"/>
    <col min="9" max="9" width="10.16015625" style="6" customWidth="1"/>
    <col min="10" max="12" width="9.33203125" style="6" customWidth="1"/>
    <col min="13" max="13" width="8.66015625" style="6" customWidth="1"/>
    <col min="14" max="14" width="9.5" style="6" customWidth="1"/>
    <col min="15" max="15" width="8.5" style="6" customWidth="1"/>
    <col min="16" max="16" width="8" style="6" customWidth="1"/>
    <col min="17" max="17" width="7.33203125" style="6" customWidth="1"/>
    <col min="18" max="19" width="9.33203125" style="6" customWidth="1"/>
    <col min="20" max="20" width="3.83203125" style="6" customWidth="1"/>
    <col min="21" max="21" width="5" style="6" customWidth="1"/>
    <col min="22" max="22" width="8.66015625" style="6" customWidth="1"/>
    <col min="23" max="23" width="4.33203125" style="6" customWidth="1"/>
    <col min="24" max="16384" width="9.33203125" style="6" customWidth="1"/>
  </cols>
  <sheetData>
    <row r="1" spans="1:23" ht="3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4" t="s">
        <v>251</v>
      </c>
      <c r="P1" s="84"/>
      <c r="Q1" s="84"/>
      <c r="R1" s="84"/>
      <c r="S1" s="84"/>
      <c r="T1" s="84"/>
      <c r="U1" s="84"/>
      <c r="V1" s="84"/>
      <c r="W1" s="84"/>
    </row>
    <row r="2" spans="1:23" ht="9.75" customHeight="1">
      <c r="A2" s="86" t="s">
        <v>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5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ht="6" customHeight="1"/>
    <row r="5" spans="1:23" ht="12.75" customHeight="1">
      <c r="A5" s="83" t="s">
        <v>0</v>
      </c>
      <c r="B5" s="83" t="s">
        <v>1</v>
      </c>
      <c r="C5" s="83" t="s">
        <v>27</v>
      </c>
      <c r="D5" s="83" t="s">
        <v>2</v>
      </c>
      <c r="E5" s="83"/>
      <c r="F5" s="83"/>
      <c r="G5" s="83"/>
      <c r="H5" s="83" t="s">
        <v>3</v>
      </c>
      <c r="I5" s="83" t="s">
        <v>28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ht="12.75" customHeight="1">
      <c r="A6" s="83"/>
      <c r="B6" s="83"/>
      <c r="C6" s="83"/>
      <c r="D6" s="83"/>
      <c r="E6" s="83"/>
      <c r="F6" s="83"/>
      <c r="G6" s="83"/>
      <c r="H6" s="83"/>
      <c r="I6" s="83" t="s">
        <v>29</v>
      </c>
      <c r="J6" s="83" t="s">
        <v>4</v>
      </c>
      <c r="K6" s="83"/>
      <c r="L6" s="83"/>
      <c r="M6" s="83"/>
      <c r="N6" s="83"/>
      <c r="O6" s="83"/>
      <c r="P6" s="83"/>
      <c r="Q6" s="83"/>
      <c r="R6" s="83" t="s">
        <v>5</v>
      </c>
      <c r="S6" s="83" t="s">
        <v>4</v>
      </c>
      <c r="T6" s="83"/>
      <c r="U6" s="83"/>
      <c r="V6" s="83"/>
      <c r="W6" s="83"/>
    </row>
    <row r="7" spans="1:23" ht="12.75" customHeight="1">
      <c r="A7" s="83"/>
      <c r="B7" s="83"/>
      <c r="C7" s="83"/>
      <c r="D7" s="83"/>
      <c r="E7" s="83"/>
      <c r="F7" s="83"/>
      <c r="G7" s="83"/>
      <c r="H7" s="83"/>
      <c r="I7" s="83"/>
      <c r="J7" s="83" t="s">
        <v>30</v>
      </c>
      <c r="K7" s="83" t="s">
        <v>4</v>
      </c>
      <c r="L7" s="83"/>
      <c r="M7" s="83" t="s">
        <v>8</v>
      </c>
      <c r="N7" s="83" t="s">
        <v>9</v>
      </c>
      <c r="O7" s="83" t="s">
        <v>10</v>
      </c>
      <c r="P7" s="83" t="s">
        <v>31</v>
      </c>
      <c r="Q7" s="83" t="s">
        <v>32</v>
      </c>
      <c r="R7" s="83"/>
      <c r="S7" s="83" t="s">
        <v>6</v>
      </c>
      <c r="T7" s="83" t="s">
        <v>7</v>
      </c>
      <c r="U7" s="83"/>
      <c r="V7" s="83" t="s">
        <v>33</v>
      </c>
      <c r="W7" s="83" t="s">
        <v>34</v>
      </c>
    </row>
    <row r="8" spans="1:23" ht="56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36" t="s">
        <v>11</v>
      </c>
      <c r="L8" s="36" t="s">
        <v>12</v>
      </c>
      <c r="M8" s="83"/>
      <c r="N8" s="83"/>
      <c r="O8" s="83"/>
      <c r="P8" s="83"/>
      <c r="Q8" s="83"/>
      <c r="R8" s="83"/>
      <c r="S8" s="83"/>
      <c r="T8" s="83" t="s">
        <v>18</v>
      </c>
      <c r="U8" s="83"/>
      <c r="V8" s="83"/>
      <c r="W8" s="83"/>
    </row>
    <row r="9" spans="1:23" ht="8.25" customHeight="1">
      <c r="A9" s="37" t="s">
        <v>26</v>
      </c>
      <c r="B9" s="37" t="s">
        <v>25</v>
      </c>
      <c r="C9" s="37" t="s">
        <v>24</v>
      </c>
      <c r="D9" s="85" t="s">
        <v>23</v>
      </c>
      <c r="E9" s="85"/>
      <c r="F9" s="85"/>
      <c r="G9" s="85"/>
      <c r="H9" s="37" t="s">
        <v>22</v>
      </c>
      <c r="I9" s="37" t="s">
        <v>21</v>
      </c>
      <c r="J9" s="37" t="s">
        <v>20</v>
      </c>
      <c r="K9" s="37" t="s">
        <v>19</v>
      </c>
      <c r="L9" s="37" t="s">
        <v>35</v>
      </c>
      <c r="M9" s="37" t="s">
        <v>36</v>
      </c>
      <c r="N9" s="37" t="s">
        <v>37</v>
      </c>
      <c r="O9" s="37" t="s">
        <v>38</v>
      </c>
      <c r="P9" s="37" t="s">
        <v>39</v>
      </c>
      <c r="Q9" s="37" t="s">
        <v>40</v>
      </c>
      <c r="R9" s="37" t="s">
        <v>41</v>
      </c>
      <c r="S9" s="37" t="s">
        <v>42</v>
      </c>
      <c r="T9" s="85" t="s">
        <v>43</v>
      </c>
      <c r="U9" s="85"/>
      <c r="V9" s="37" t="s">
        <v>44</v>
      </c>
      <c r="W9" s="37" t="s">
        <v>45</v>
      </c>
    </row>
    <row r="10" spans="1:23" ht="12.75" customHeight="1">
      <c r="A10" s="83" t="s">
        <v>190</v>
      </c>
      <c r="B10" s="83" t="s">
        <v>46</v>
      </c>
      <c r="C10" s="83" t="s">
        <v>46</v>
      </c>
      <c r="D10" s="80" t="s">
        <v>191</v>
      </c>
      <c r="E10" s="80"/>
      <c r="F10" s="80" t="s">
        <v>13</v>
      </c>
      <c r="G10" s="80"/>
      <c r="H10" s="59">
        <v>7871082.16</v>
      </c>
      <c r="I10" s="59">
        <v>7735288.16</v>
      </c>
      <c r="J10" s="59">
        <v>4817981.16</v>
      </c>
      <c r="K10" s="59">
        <v>4161927</v>
      </c>
      <c r="L10" s="59">
        <v>656054.16</v>
      </c>
      <c r="M10" s="59">
        <v>0</v>
      </c>
      <c r="N10" s="59">
        <v>195600</v>
      </c>
      <c r="O10" s="59">
        <v>2721707</v>
      </c>
      <c r="P10" s="59">
        <v>0</v>
      </c>
      <c r="Q10" s="59">
        <v>0</v>
      </c>
      <c r="R10" s="59">
        <v>135794</v>
      </c>
      <c r="S10" s="59">
        <v>135794</v>
      </c>
      <c r="T10" s="82">
        <v>135794</v>
      </c>
      <c r="U10" s="82"/>
      <c r="V10" s="59">
        <v>0</v>
      </c>
      <c r="W10" s="59">
        <v>0</v>
      </c>
    </row>
    <row r="11" spans="1:23" ht="12.75" customHeight="1">
      <c r="A11" s="83"/>
      <c r="B11" s="83"/>
      <c r="C11" s="83"/>
      <c r="D11" s="80"/>
      <c r="E11" s="80"/>
      <c r="F11" s="80" t="s">
        <v>14</v>
      </c>
      <c r="G11" s="80"/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82">
        <v>0</v>
      </c>
      <c r="U11" s="82"/>
      <c r="V11" s="59">
        <v>0</v>
      </c>
      <c r="W11" s="59">
        <v>0</v>
      </c>
    </row>
    <row r="12" spans="1:23" ht="12.75" customHeight="1">
      <c r="A12" s="83"/>
      <c r="B12" s="83"/>
      <c r="C12" s="83"/>
      <c r="D12" s="80"/>
      <c r="E12" s="80"/>
      <c r="F12" s="80" t="s">
        <v>15</v>
      </c>
      <c r="G12" s="80"/>
      <c r="H12" s="59">
        <v>23625</v>
      </c>
      <c r="I12" s="59">
        <v>23625</v>
      </c>
      <c r="J12" s="59">
        <v>23625</v>
      </c>
      <c r="K12" s="59">
        <v>0</v>
      </c>
      <c r="L12" s="59">
        <v>23625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82">
        <v>0</v>
      </c>
      <c r="U12" s="82"/>
      <c r="V12" s="59">
        <v>0</v>
      </c>
      <c r="W12" s="59">
        <v>0</v>
      </c>
    </row>
    <row r="13" spans="1:23" ht="12.75" customHeight="1">
      <c r="A13" s="83"/>
      <c r="B13" s="83"/>
      <c r="C13" s="83"/>
      <c r="D13" s="80"/>
      <c r="E13" s="80"/>
      <c r="F13" s="80" t="s">
        <v>16</v>
      </c>
      <c r="G13" s="80"/>
      <c r="H13" s="59">
        <v>7894707.16</v>
      </c>
      <c r="I13" s="59">
        <v>7758913.16</v>
      </c>
      <c r="J13" s="59">
        <v>4841606.16</v>
      </c>
      <c r="K13" s="59">
        <v>4161927</v>
      </c>
      <c r="L13" s="59">
        <v>679679.16</v>
      </c>
      <c r="M13" s="59">
        <v>0</v>
      </c>
      <c r="N13" s="59">
        <v>195600</v>
      </c>
      <c r="O13" s="59">
        <v>2721707</v>
      </c>
      <c r="P13" s="59">
        <v>0</v>
      </c>
      <c r="Q13" s="59">
        <v>0</v>
      </c>
      <c r="R13" s="59">
        <v>135794</v>
      </c>
      <c r="S13" s="59">
        <v>135794</v>
      </c>
      <c r="T13" s="82">
        <v>135794</v>
      </c>
      <c r="U13" s="82"/>
      <c r="V13" s="59">
        <v>0</v>
      </c>
      <c r="W13" s="59">
        <v>0</v>
      </c>
    </row>
    <row r="14" spans="1:23" ht="12.75" customHeight="1">
      <c r="A14" s="83" t="s">
        <v>46</v>
      </c>
      <c r="B14" s="83" t="s">
        <v>227</v>
      </c>
      <c r="C14" s="83" t="s">
        <v>46</v>
      </c>
      <c r="D14" s="80" t="s">
        <v>228</v>
      </c>
      <c r="E14" s="80"/>
      <c r="F14" s="80" t="s">
        <v>13</v>
      </c>
      <c r="G14" s="80"/>
      <c r="H14" s="59">
        <v>237576.16</v>
      </c>
      <c r="I14" s="59">
        <v>237576.16</v>
      </c>
      <c r="J14" s="59">
        <v>237576.16</v>
      </c>
      <c r="K14" s="59">
        <v>0</v>
      </c>
      <c r="L14" s="59">
        <v>237576.16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82">
        <v>0</v>
      </c>
      <c r="U14" s="82"/>
      <c r="V14" s="59">
        <v>0</v>
      </c>
      <c r="W14" s="59">
        <v>0</v>
      </c>
    </row>
    <row r="15" spans="1:23" ht="12.75" customHeight="1">
      <c r="A15" s="83"/>
      <c r="B15" s="83"/>
      <c r="C15" s="83"/>
      <c r="D15" s="80"/>
      <c r="E15" s="80"/>
      <c r="F15" s="80" t="s">
        <v>14</v>
      </c>
      <c r="G15" s="80"/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82">
        <v>0</v>
      </c>
      <c r="U15" s="82"/>
      <c r="V15" s="59">
        <v>0</v>
      </c>
      <c r="W15" s="59">
        <v>0</v>
      </c>
    </row>
    <row r="16" spans="1:23" ht="12.75" customHeight="1">
      <c r="A16" s="83"/>
      <c r="B16" s="83"/>
      <c r="C16" s="83"/>
      <c r="D16" s="80"/>
      <c r="E16" s="80"/>
      <c r="F16" s="80" t="s">
        <v>15</v>
      </c>
      <c r="G16" s="80"/>
      <c r="H16" s="59">
        <v>23625</v>
      </c>
      <c r="I16" s="59">
        <v>23625</v>
      </c>
      <c r="J16" s="59">
        <v>23625</v>
      </c>
      <c r="K16" s="59">
        <v>0</v>
      </c>
      <c r="L16" s="59">
        <v>23625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82">
        <v>0</v>
      </c>
      <c r="U16" s="82"/>
      <c r="V16" s="59">
        <v>0</v>
      </c>
      <c r="W16" s="59">
        <v>0</v>
      </c>
    </row>
    <row r="17" spans="1:23" ht="12.75" customHeight="1">
      <c r="A17" s="83"/>
      <c r="B17" s="83"/>
      <c r="C17" s="83"/>
      <c r="D17" s="80"/>
      <c r="E17" s="80"/>
      <c r="F17" s="80" t="s">
        <v>16</v>
      </c>
      <c r="G17" s="80"/>
      <c r="H17" s="59">
        <v>261201.16</v>
      </c>
      <c r="I17" s="59">
        <v>261201.16</v>
      </c>
      <c r="J17" s="59">
        <v>261201.16</v>
      </c>
      <c r="K17" s="59">
        <v>0</v>
      </c>
      <c r="L17" s="59">
        <v>261201.16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82">
        <v>0</v>
      </c>
      <c r="U17" s="82"/>
      <c r="V17" s="59">
        <v>0</v>
      </c>
      <c r="W17" s="59">
        <v>0</v>
      </c>
    </row>
    <row r="18" spans="1:23" ht="12.75" customHeight="1">
      <c r="A18" s="83" t="s">
        <v>193</v>
      </c>
      <c r="B18" s="83" t="s">
        <v>46</v>
      </c>
      <c r="C18" s="83" t="s">
        <v>46</v>
      </c>
      <c r="D18" s="80" t="s">
        <v>194</v>
      </c>
      <c r="E18" s="80"/>
      <c r="F18" s="80" t="s">
        <v>13</v>
      </c>
      <c r="G18" s="80"/>
      <c r="H18" s="59">
        <v>27310026.55</v>
      </c>
      <c r="I18" s="59">
        <v>26223473.55</v>
      </c>
      <c r="J18" s="59">
        <v>22029659</v>
      </c>
      <c r="K18" s="59">
        <v>18169780</v>
      </c>
      <c r="L18" s="59">
        <v>3859879</v>
      </c>
      <c r="M18" s="59">
        <v>1590000</v>
      </c>
      <c r="N18" s="59">
        <v>457659</v>
      </c>
      <c r="O18" s="59">
        <v>2146155.55</v>
      </c>
      <c r="P18" s="59">
        <v>0</v>
      </c>
      <c r="Q18" s="59">
        <v>0</v>
      </c>
      <c r="R18" s="59">
        <v>1086553</v>
      </c>
      <c r="S18" s="59">
        <v>1086553</v>
      </c>
      <c r="T18" s="82">
        <v>0</v>
      </c>
      <c r="U18" s="82"/>
      <c r="V18" s="59">
        <v>0</v>
      </c>
      <c r="W18" s="59">
        <v>0</v>
      </c>
    </row>
    <row r="19" spans="1:23" ht="12.75" customHeight="1">
      <c r="A19" s="83"/>
      <c r="B19" s="83"/>
      <c r="C19" s="83"/>
      <c r="D19" s="80"/>
      <c r="E19" s="80"/>
      <c r="F19" s="80" t="s">
        <v>14</v>
      </c>
      <c r="G19" s="80"/>
      <c r="H19" s="59">
        <v>-1400</v>
      </c>
      <c r="I19" s="59">
        <v>-1400</v>
      </c>
      <c r="J19" s="59">
        <v>-1400</v>
      </c>
      <c r="K19" s="59">
        <v>-1400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82">
        <v>0</v>
      </c>
      <c r="U19" s="82"/>
      <c r="V19" s="59">
        <v>0</v>
      </c>
      <c r="W19" s="59">
        <v>0</v>
      </c>
    </row>
    <row r="20" spans="1:23" ht="12.75" customHeight="1">
      <c r="A20" s="83"/>
      <c r="B20" s="83"/>
      <c r="C20" s="83"/>
      <c r="D20" s="80"/>
      <c r="E20" s="80"/>
      <c r="F20" s="80" t="s">
        <v>15</v>
      </c>
      <c r="G20" s="80"/>
      <c r="H20" s="59">
        <v>1400</v>
      </c>
      <c r="I20" s="59">
        <v>1400</v>
      </c>
      <c r="J20" s="59">
        <v>1400</v>
      </c>
      <c r="K20" s="59">
        <v>1400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82">
        <v>0</v>
      </c>
      <c r="U20" s="82"/>
      <c r="V20" s="59">
        <v>0</v>
      </c>
      <c r="W20" s="59">
        <v>0</v>
      </c>
    </row>
    <row r="21" spans="1:23" ht="12.75" customHeight="1">
      <c r="A21" s="83"/>
      <c r="B21" s="83"/>
      <c r="C21" s="83"/>
      <c r="D21" s="80"/>
      <c r="E21" s="80"/>
      <c r="F21" s="80" t="s">
        <v>16</v>
      </c>
      <c r="G21" s="80"/>
      <c r="H21" s="59">
        <v>27310026.55</v>
      </c>
      <c r="I21" s="59">
        <v>26223473.55</v>
      </c>
      <c r="J21" s="59">
        <v>22029659</v>
      </c>
      <c r="K21" s="59">
        <v>18169780</v>
      </c>
      <c r="L21" s="59">
        <v>3859879</v>
      </c>
      <c r="M21" s="59">
        <v>1590000</v>
      </c>
      <c r="N21" s="59">
        <v>457659</v>
      </c>
      <c r="O21" s="59">
        <v>2146155.55</v>
      </c>
      <c r="P21" s="59">
        <v>0</v>
      </c>
      <c r="Q21" s="59">
        <v>0</v>
      </c>
      <c r="R21" s="59">
        <v>1086553</v>
      </c>
      <c r="S21" s="59">
        <v>1086553</v>
      </c>
      <c r="T21" s="82">
        <v>0</v>
      </c>
      <c r="U21" s="82"/>
      <c r="V21" s="59">
        <v>0</v>
      </c>
      <c r="W21" s="59">
        <v>0</v>
      </c>
    </row>
    <row r="22" spans="1:23" ht="12.75" customHeight="1">
      <c r="A22" s="83" t="s">
        <v>46</v>
      </c>
      <c r="B22" s="83" t="s">
        <v>240</v>
      </c>
      <c r="C22" s="83" t="s">
        <v>46</v>
      </c>
      <c r="D22" s="80" t="s">
        <v>241</v>
      </c>
      <c r="E22" s="80"/>
      <c r="F22" s="80" t="s">
        <v>13</v>
      </c>
      <c r="G22" s="80"/>
      <c r="H22" s="59">
        <v>1532571</v>
      </c>
      <c r="I22" s="59">
        <v>1395300</v>
      </c>
      <c r="J22" s="59">
        <v>1361169</v>
      </c>
      <c r="K22" s="59">
        <v>1187726</v>
      </c>
      <c r="L22" s="59">
        <v>173443</v>
      </c>
      <c r="M22" s="59">
        <v>0</v>
      </c>
      <c r="N22" s="59">
        <v>34131</v>
      </c>
      <c r="O22" s="59">
        <v>0</v>
      </c>
      <c r="P22" s="59">
        <v>0</v>
      </c>
      <c r="Q22" s="59">
        <v>0</v>
      </c>
      <c r="R22" s="59">
        <v>137271</v>
      </c>
      <c r="S22" s="59">
        <v>137271</v>
      </c>
      <c r="T22" s="82">
        <v>0</v>
      </c>
      <c r="U22" s="82"/>
      <c r="V22" s="59">
        <v>0</v>
      </c>
      <c r="W22" s="59">
        <v>0</v>
      </c>
    </row>
    <row r="23" spans="1:23" ht="12.75" customHeight="1">
      <c r="A23" s="83"/>
      <c r="B23" s="83"/>
      <c r="C23" s="83"/>
      <c r="D23" s="80"/>
      <c r="E23" s="80"/>
      <c r="F23" s="80" t="s">
        <v>14</v>
      </c>
      <c r="G23" s="80"/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82">
        <v>0</v>
      </c>
      <c r="U23" s="82"/>
      <c r="V23" s="59">
        <v>0</v>
      </c>
      <c r="W23" s="59">
        <v>0</v>
      </c>
    </row>
    <row r="24" spans="1:23" ht="12.75" customHeight="1">
      <c r="A24" s="83"/>
      <c r="B24" s="83"/>
      <c r="C24" s="83"/>
      <c r="D24" s="80"/>
      <c r="E24" s="80"/>
      <c r="F24" s="80" t="s">
        <v>15</v>
      </c>
      <c r="G24" s="80"/>
      <c r="H24" s="59">
        <v>1400</v>
      </c>
      <c r="I24" s="59">
        <v>1400</v>
      </c>
      <c r="J24" s="59">
        <v>1400</v>
      </c>
      <c r="K24" s="59">
        <v>1400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82">
        <v>0</v>
      </c>
      <c r="U24" s="82"/>
      <c r="V24" s="59">
        <v>0</v>
      </c>
      <c r="W24" s="59">
        <v>0</v>
      </c>
    </row>
    <row r="25" spans="1:23" ht="12.75" customHeight="1">
      <c r="A25" s="83"/>
      <c r="B25" s="83"/>
      <c r="C25" s="83"/>
      <c r="D25" s="80"/>
      <c r="E25" s="80"/>
      <c r="F25" s="80" t="s">
        <v>16</v>
      </c>
      <c r="G25" s="80"/>
      <c r="H25" s="59">
        <v>1533971</v>
      </c>
      <c r="I25" s="59">
        <v>1396700</v>
      </c>
      <c r="J25" s="59">
        <v>1362569</v>
      </c>
      <c r="K25" s="59">
        <v>1189126</v>
      </c>
      <c r="L25" s="59">
        <v>173443</v>
      </c>
      <c r="M25" s="59">
        <v>0</v>
      </c>
      <c r="N25" s="59">
        <v>34131</v>
      </c>
      <c r="O25" s="59">
        <v>0</v>
      </c>
      <c r="P25" s="59">
        <v>0</v>
      </c>
      <c r="Q25" s="59">
        <v>0</v>
      </c>
      <c r="R25" s="59">
        <v>137271</v>
      </c>
      <c r="S25" s="59">
        <v>137271</v>
      </c>
      <c r="T25" s="82">
        <v>0</v>
      </c>
      <c r="U25" s="82"/>
      <c r="V25" s="59">
        <v>0</v>
      </c>
      <c r="W25" s="59">
        <v>0</v>
      </c>
    </row>
    <row r="26" spans="1:23" ht="12.75" customHeight="1">
      <c r="A26" s="83" t="s">
        <v>46</v>
      </c>
      <c r="B26" s="83" t="s">
        <v>242</v>
      </c>
      <c r="C26" s="83" t="s">
        <v>46</v>
      </c>
      <c r="D26" s="80" t="s">
        <v>243</v>
      </c>
      <c r="E26" s="80"/>
      <c r="F26" s="80" t="s">
        <v>13</v>
      </c>
      <c r="G26" s="80"/>
      <c r="H26" s="59">
        <v>831400</v>
      </c>
      <c r="I26" s="59">
        <v>831400</v>
      </c>
      <c r="J26" s="59">
        <v>829600</v>
      </c>
      <c r="K26" s="59">
        <v>626169</v>
      </c>
      <c r="L26" s="59">
        <v>203431</v>
      </c>
      <c r="M26" s="59">
        <v>0</v>
      </c>
      <c r="N26" s="59">
        <v>1800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82">
        <v>0</v>
      </c>
      <c r="U26" s="82"/>
      <c r="V26" s="59">
        <v>0</v>
      </c>
      <c r="W26" s="59">
        <v>0</v>
      </c>
    </row>
    <row r="27" spans="1:23" ht="12.75" customHeight="1">
      <c r="A27" s="83"/>
      <c r="B27" s="83"/>
      <c r="C27" s="83"/>
      <c r="D27" s="80"/>
      <c r="E27" s="80"/>
      <c r="F27" s="80" t="s">
        <v>14</v>
      </c>
      <c r="G27" s="80"/>
      <c r="H27" s="59">
        <v>-1400</v>
      </c>
      <c r="I27" s="59">
        <v>-1400</v>
      </c>
      <c r="J27" s="59">
        <v>-1400</v>
      </c>
      <c r="K27" s="59">
        <v>-1400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82">
        <v>0</v>
      </c>
      <c r="U27" s="82"/>
      <c r="V27" s="59">
        <v>0</v>
      </c>
      <c r="W27" s="59">
        <v>0</v>
      </c>
    </row>
    <row r="28" spans="1:23" ht="12.75" customHeight="1">
      <c r="A28" s="83"/>
      <c r="B28" s="83"/>
      <c r="C28" s="83"/>
      <c r="D28" s="80"/>
      <c r="E28" s="80"/>
      <c r="F28" s="80" t="s">
        <v>15</v>
      </c>
      <c r="G28" s="80"/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82">
        <v>0</v>
      </c>
      <c r="U28" s="82"/>
      <c r="V28" s="59">
        <v>0</v>
      </c>
      <c r="W28" s="59">
        <v>0</v>
      </c>
    </row>
    <row r="29" spans="1:23" ht="12.75" customHeight="1">
      <c r="A29" s="83"/>
      <c r="B29" s="83"/>
      <c r="C29" s="83"/>
      <c r="D29" s="80"/>
      <c r="E29" s="80"/>
      <c r="F29" s="80" t="s">
        <v>16</v>
      </c>
      <c r="G29" s="80"/>
      <c r="H29" s="59">
        <v>830000</v>
      </c>
      <c r="I29" s="59">
        <v>830000</v>
      </c>
      <c r="J29" s="59">
        <v>828200</v>
      </c>
      <c r="K29" s="59">
        <v>624769</v>
      </c>
      <c r="L29" s="59">
        <v>203431</v>
      </c>
      <c r="M29" s="59">
        <v>0</v>
      </c>
      <c r="N29" s="59">
        <v>1800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82">
        <v>0</v>
      </c>
      <c r="U29" s="82"/>
      <c r="V29" s="59">
        <v>0</v>
      </c>
      <c r="W29" s="59">
        <v>0</v>
      </c>
    </row>
    <row r="30" spans="1:23" ht="12.75" customHeight="1">
      <c r="A30" s="83" t="s">
        <v>195</v>
      </c>
      <c r="B30" s="83" t="s">
        <v>46</v>
      </c>
      <c r="C30" s="83" t="s">
        <v>46</v>
      </c>
      <c r="D30" s="80" t="s">
        <v>196</v>
      </c>
      <c r="E30" s="80"/>
      <c r="F30" s="80" t="s">
        <v>13</v>
      </c>
      <c r="G30" s="80"/>
      <c r="H30" s="59">
        <v>4093921.6</v>
      </c>
      <c r="I30" s="59">
        <v>3971535.6</v>
      </c>
      <c r="J30" s="59">
        <v>3585936.6</v>
      </c>
      <c r="K30" s="59">
        <v>2908758</v>
      </c>
      <c r="L30" s="59">
        <v>677178.6</v>
      </c>
      <c r="M30" s="59">
        <v>382599</v>
      </c>
      <c r="N30" s="59">
        <v>3000</v>
      </c>
      <c r="O30" s="59">
        <v>0</v>
      </c>
      <c r="P30" s="59">
        <v>0</v>
      </c>
      <c r="Q30" s="59">
        <v>0</v>
      </c>
      <c r="R30" s="59">
        <v>122386</v>
      </c>
      <c r="S30" s="59">
        <v>122386</v>
      </c>
      <c r="T30" s="82">
        <v>0</v>
      </c>
      <c r="U30" s="82"/>
      <c r="V30" s="59">
        <v>0</v>
      </c>
      <c r="W30" s="59">
        <v>0</v>
      </c>
    </row>
    <row r="31" spans="1:23" ht="12.75" customHeight="1">
      <c r="A31" s="83"/>
      <c r="B31" s="83"/>
      <c r="C31" s="83"/>
      <c r="D31" s="80"/>
      <c r="E31" s="80"/>
      <c r="F31" s="80" t="s">
        <v>14</v>
      </c>
      <c r="G31" s="80"/>
      <c r="H31" s="59">
        <v>-15744</v>
      </c>
      <c r="I31" s="59">
        <v>-15744</v>
      </c>
      <c r="J31" s="59">
        <v>-15744</v>
      </c>
      <c r="K31" s="59">
        <v>0</v>
      </c>
      <c r="L31" s="59">
        <v>-15744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82">
        <v>0</v>
      </c>
      <c r="U31" s="82"/>
      <c r="V31" s="59">
        <v>0</v>
      </c>
      <c r="W31" s="59">
        <v>0</v>
      </c>
    </row>
    <row r="32" spans="1:23" ht="12.75" customHeight="1">
      <c r="A32" s="83"/>
      <c r="B32" s="83"/>
      <c r="C32" s="83"/>
      <c r="D32" s="80"/>
      <c r="E32" s="80"/>
      <c r="F32" s="80" t="s">
        <v>15</v>
      </c>
      <c r="G32" s="80"/>
      <c r="H32" s="59">
        <v>15744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15744</v>
      </c>
      <c r="S32" s="59">
        <v>15744</v>
      </c>
      <c r="T32" s="82">
        <v>0</v>
      </c>
      <c r="U32" s="82"/>
      <c r="V32" s="59">
        <v>0</v>
      </c>
      <c r="W32" s="59">
        <v>0</v>
      </c>
    </row>
    <row r="33" spans="1:23" ht="12.75" customHeight="1">
      <c r="A33" s="83"/>
      <c r="B33" s="83"/>
      <c r="C33" s="83"/>
      <c r="D33" s="80"/>
      <c r="E33" s="80"/>
      <c r="F33" s="80" t="s">
        <v>16</v>
      </c>
      <c r="G33" s="80"/>
      <c r="H33" s="59">
        <v>4093921.6</v>
      </c>
      <c r="I33" s="59">
        <v>3955791.6</v>
      </c>
      <c r="J33" s="59">
        <v>3570192.6</v>
      </c>
      <c r="K33" s="59">
        <v>2908758</v>
      </c>
      <c r="L33" s="59">
        <v>661434.6</v>
      </c>
      <c r="M33" s="59">
        <v>382599</v>
      </c>
      <c r="N33" s="59">
        <v>3000</v>
      </c>
      <c r="O33" s="59">
        <v>0</v>
      </c>
      <c r="P33" s="59">
        <v>0</v>
      </c>
      <c r="Q33" s="59">
        <v>0</v>
      </c>
      <c r="R33" s="59">
        <v>138130</v>
      </c>
      <c r="S33" s="59">
        <v>138130</v>
      </c>
      <c r="T33" s="82">
        <v>0</v>
      </c>
      <c r="U33" s="82"/>
      <c r="V33" s="59">
        <v>0</v>
      </c>
      <c r="W33" s="59">
        <v>0</v>
      </c>
    </row>
    <row r="34" spans="1:23" ht="12.75" customHeight="1">
      <c r="A34" s="83" t="s">
        <v>46</v>
      </c>
      <c r="B34" s="83" t="s">
        <v>244</v>
      </c>
      <c r="C34" s="83" t="s">
        <v>46</v>
      </c>
      <c r="D34" s="80" t="s">
        <v>245</v>
      </c>
      <c r="E34" s="80"/>
      <c r="F34" s="80" t="s">
        <v>13</v>
      </c>
      <c r="G34" s="80"/>
      <c r="H34" s="59">
        <v>902659</v>
      </c>
      <c r="I34" s="59">
        <v>860273</v>
      </c>
      <c r="J34" s="59">
        <v>477674</v>
      </c>
      <c r="K34" s="59">
        <v>330986</v>
      </c>
      <c r="L34" s="59">
        <v>146688</v>
      </c>
      <c r="M34" s="59">
        <v>382599</v>
      </c>
      <c r="N34" s="59">
        <v>0</v>
      </c>
      <c r="O34" s="59">
        <v>0</v>
      </c>
      <c r="P34" s="59">
        <v>0</v>
      </c>
      <c r="Q34" s="59">
        <v>0</v>
      </c>
      <c r="R34" s="59">
        <v>42386</v>
      </c>
      <c r="S34" s="59">
        <v>42386</v>
      </c>
      <c r="T34" s="82">
        <v>0</v>
      </c>
      <c r="U34" s="82"/>
      <c r="V34" s="59">
        <v>0</v>
      </c>
      <c r="W34" s="59">
        <v>0</v>
      </c>
    </row>
    <row r="35" spans="1:23" ht="12.75" customHeight="1">
      <c r="A35" s="83"/>
      <c r="B35" s="83"/>
      <c r="C35" s="83"/>
      <c r="D35" s="80"/>
      <c r="E35" s="80"/>
      <c r="F35" s="80" t="s">
        <v>14</v>
      </c>
      <c r="G35" s="80"/>
      <c r="H35" s="59">
        <v>-15744</v>
      </c>
      <c r="I35" s="59">
        <v>-15744</v>
      </c>
      <c r="J35" s="59">
        <v>-15744</v>
      </c>
      <c r="K35" s="59">
        <v>0</v>
      </c>
      <c r="L35" s="59">
        <v>-15744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82">
        <v>0</v>
      </c>
      <c r="U35" s="82"/>
      <c r="V35" s="59">
        <v>0</v>
      </c>
      <c r="W35" s="59">
        <v>0</v>
      </c>
    </row>
    <row r="36" spans="1:23" ht="12.75" customHeight="1">
      <c r="A36" s="83"/>
      <c r="B36" s="83"/>
      <c r="C36" s="83"/>
      <c r="D36" s="80"/>
      <c r="E36" s="80"/>
      <c r="F36" s="80" t="s">
        <v>15</v>
      </c>
      <c r="G36" s="80"/>
      <c r="H36" s="59">
        <v>15744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15744</v>
      </c>
      <c r="S36" s="59">
        <v>15744</v>
      </c>
      <c r="T36" s="82">
        <v>0</v>
      </c>
      <c r="U36" s="82"/>
      <c r="V36" s="59">
        <v>0</v>
      </c>
      <c r="W36" s="59">
        <v>0</v>
      </c>
    </row>
    <row r="37" spans="1:23" ht="12.75" customHeight="1">
      <c r="A37" s="83"/>
      <c r="B37" s="83"/>
      <c r="C37" s="83"/>
      <c r="D37" s="80"/>
      <c r="E37" s="80"/>
      <c r="F37" s="80" t="s">
        <v>16</v>
      </c>
      <c r="G37" s="80"/>
      <c r="H37" s="59">
        <v>902659</v>
      </c>
      <c r="I37" s="59">
        <v>844529</v>
      </c>
      <c r="J37" s="59">
        <v>461930</v>
      </c>
      <c r="K37" s="59">
        <v>330986</v>
      </c>
      <c r="L37" s="59">
        <v>130944</v>
      </c>
      <c r="M37" s="59">
        <v>382599</v>
      </c>
      <c r="N37" s="59">
        <v>0</v>
      </c>
      <c r="O37" s="59">
        <v>0</v>
      </c>
      <c r="P37" s="59">
        <v>0</v>
      </c>
      <c r="Q37" s="59">
        <v>0</v>
      </c>
      <c r="R37" s="59">
        <v>58130</v>
      </c>
      <c r="S37" s="59">
        <v>58130</v>
      </c>
      <c r="T37" s="82">
        <v>0</v>
      </c>
      <c r="U37" s="82"/>
      <c r="V37" s="59">
        <v>0</v>
      </c>
      <c r="W37" s="59">
        <v>0</v>
      </c>
    </row>
    <row r="38" spans="1:23" ht="12.75" customHeight="1">
      <c r="A38" s="83" t="s">
        <v>246</v>
      </c>
      <c r="B38" s="83" t="s">
        <v>46</v>
      </c>
      <c r="C38" s="83" t="s">
        <v>46</v>
      </c>
      <c r="D38" s="80" t="s">
        <v>247</v>
      </c>
      <c r="E38" s="80"/>
      <c r="F38" s="80" t="s">
        <v>13</v>
      </c>
      <c r="G38" s="80"/>
      <c r="H38" s="59">
        <v>11308996.73</v>
      </c>
      <c r="I38" s="59">
        <v>9969217.63</v>
      </c>
      <c r="J38" s="59">
        <v>9645893.63</v>
      </c>
      <c r="K38" s="59">
        <v>7817222</v>
      </c>
      <c r="L38" s="59">
        <v>1828671.63</v>
      </c>
      <c r="M38" s="59">
        <v>0</v>
      </c>
      <c r="N38" s="59">
        <v>323324</v>
      </c>
      <c r="O38" s="59">
        <v>0</v>
      </c>
      <c r="P38" s="59">
        <v>0</v>
      </c>
      <c r="Q38" s="59">
        <v>0</v>
      </c>
      <c r="R38" s="59">
        <v>1339779.1</v>
      </c>
      <c r="S38" s="59">
        <v>1339779.1</v>
      </c>
      <c r="T38" s="82">
        <v>0</v>
      </c>
      <c r="U38" s="82"/>
      <c r="V38" s="59">
        <v>0</v>
      </c>
      <c r="W38" s="59">
        <v>0</v>
      </c>
    </row>
    <row r="39" spans="1:23" ht="12.75" customHeight="1">
      <c r="A39" s="83"/>
      <c r="B39" s="83"/>
      <c r="C39" s="83"/>
      <c r="D39" s="80"/>
      <c r="E39" s="80"/>
      <c r="F39" s="80" t="s">
        <v>14</v>
      </c>
      <c r="G39" s="80"/>
      <c r="H39" s="59">
        <v>-95500</v>
      </c>
      <c r="I39" s="59">
        <v>-95500</v>
      </c>
      <c r="J39" s="59">
        <v>-95500</v>
      </c>
      <c r="K39" s="59">
        <v>-95500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82">
        <v>0</v>
      </c>
      <c r="U39" s="82"/>
      <c r="V39" s="59">
        <v>0</v>
      </c>
      <c r="W39" s="59">
        <v>0</v>
      </c>
    </row>
    <row r="40" spans="1:23" ht="12.75" customHeight="1">
      <c r="A40" s="83"/>
      <c r="B40" s="83"/>
      <c r="C40" s="83"/>
      <c r="D40" s="80"/>
      <c r="E40" s="80"/>
      <c r="F40" s="80" t="s">
        <v>15</v>
      </c>
      <c r="G40" s="80"/>
      <c r="H40" s="59">
        <v>95500</v>
      </c>
      <c r="I40" s="59">
        <v>95500</v>
      </c>
      <c r="J40" s="59">
        <v>95500</v>
      </c>
      <c r="K40" s="59">
        <v>0</v>
      </c>
      <c r="L40" s="59">
        <v>95500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82">
        <v>0</v>
      </c>
      <c r="U40" s="82"/>
      <c r="V40" s="59">
        <v>0</v>
      </c>
      <c r="W40" s="59">
        <v>0</v>
      </c>
    </row>
    <row r="41" spans="1:23" ht="12.75" customHeight="1">
      <c r="A41" s="83"/>
      <c r="B41" s="83"/>
      <c r="C41" s="83"/>
      <c r="D41" s="80"/>
      <c r="E41" s="80"/>
      <c r="F41" s="80" t="s">
        <v>16</v>
      </c>
      <c r="G41" s="80"/>
      <c r="H41" s="59">
        <v>11308996.73</v>
      </c>
      <c r="I41" s="59">
        <v>9969217.63</v>
      </c>
      <c r="J41" s="59">
        <v>9645893.63</v>
      </c>
      <c r="K41" s="59">
        <v>7721722</v>
      </c>
      <c r="L41" s="59">
        <v>1924171.63</v>
      </c>
      <c r="M41" s="59">
        <v>0</v>
      </c>
      <c r="N41" s="59">
        <v>323324</v>
      </c>
      <c r="O41" s="59">
        <v>0</v>
      </c>
      <c r="P41" s="59">
        <v>0</v>
      </c>
      <c r="Q41" s="59">
        <v>0</v>
      </c>
      <c r="R41" s="59">
        <v>1339779.1</v>
      </c>
      <c r="S41" s="59">
        <v>1339779.1</v>
      </c>
      <c r="T41" s="82">
        <v>0</v>
      </c>
      <c r="U41" s="82"/>
      <c r="V41" s="59">
        <v>0</v>
      </c>
      <c r="W41" s="59">
        <v>0</v>
      </c>
    </row>
    <row r="42" spans="1:23" ht="12.75" customHeight="1">
      <c r="A42" s="83" t="s">
        <v>46</v>
      </c>
      <c r="B42" s="83" t="s">
        <v>248</v>
      </c>
      <c r="C42" s="83" t="s">
        <v>46</v>
      </c>
      <c r="D42" s="80" t="s">
        <v>249</v>
      </c>
      <c r="E42" s="80"/>
      <c r="F42" s="80" t="s">
        <v>13</v>
      </c>
      <c r="G42" s="80"/>
      <c r="H42" s="59">
        <v>7338193</v>
      </c>
      <c r="I42" s="59">
        <v>6861819.63</v>
      </c>
      <c r="J42" s="59">
        <v>6643407.63</v>
      </c>
      <c r="K42" s="59">
        <v>5309058</v>
      </c>
      <c r="L42" s="59">
        <v>1334349.63</v>
      </c>
      <c r="M42" s="59">
        <v>0</v>
      </c>
      <c r="N42" s="59">
        <v>218412</v>
      </c>
      <c r="O42" s="59">
        <v>0</v>
      </c>
      <c r="P42" s="59">
        <v>0</v>
      </c>
      <c r="Q42" s="59">
        <v>0</v>
      </c>
      <c r="R42" s="59">
        <v>476373.37</v>
      </c>
      <c r="S42" s="59">
        <v>476373.37</v>
      </c>
      <c r="T42" s="82">
        <v>0</v>
      </c>
      <c r="U42" s="82"/>
      <c r="V42" s="59">
        <v>0</v>
      </c>
      <c r="W42" s="59">
        <v>0</v>
      </c>
    </row>
    <row r="43" spans="1:23" ht="12.75" customHeight="1">
      <c r="A43" s="83"/>
      <c r="B43" s="83"/>
      <c r="C43" s="83"/>
      <c r="D43" s="80"/>
      <c r="E43" s="80"/>
      <c r="F43" s="80" t="s">
        <v>14</v>
      </c>
      <c r="G43" s="80"/>
      <c r="H43" s="59">
        <v>-95500</v>
      </c>
      <c r="I43" s="59">
        <v>-95500</v>
      </c>
      <c r="J43" s="59">
        <v>-95500</v>
      </c>
      <c r="K43" s="59">
        <v>-95500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82">
        <v>0</v>
      </c>
      <c r="U43" s="82"/>
      <c r="V43" s="59">
        <v>0</v>
      </c>
      <c r="W43" s="59">
        <v>0</v>
      </c>
    </row>
    <row r="44" spans="1:23" ht="12.75" customHeight="1">
      <c r="A44" s="83"/>
      <c r="B44" s="83"/>
      <c r="C44" s="83"/>
      <c r="D44" s="80"/>
      <c r="E44" s="80"/>
      <c r="F44" s="80" t="s">
        <v>15</v>
      </c>
      <c r="G44" s="80"/>
      <c r="H44" s="59">
        <v>95500</v>
      </c>
      <c r="I44" s="59">
        <v>95500</v>
      </c>
      <c r="J44" s="59">
        <v>95500</v>
      </c>
      <c r="K44" s="59">
        <v>0</v>
      </c>
      <c r="L44" s="59">
        <v>95500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82">
        <v>0</v>
      </c>
      <c r="U44" s="82"/>
      <c r="V44" s="59">
        <v>0</v>
      </c>
      <c r="W44" s="59">
        <v>0</v>
      </c>
    </row>
    <row r="45" spans="1:23" ht="12.75" customHeight="1">
      <c r="A45" s="83"/>
      <c r="B45" s="83"/>
      <c r="C45" s="83"/>
      <c r="D45" s="80"/>
      <c r="E45" s="80"/>
      <c r="F45" s="80" t="s">
        <v>16</v>
      </c>
      <c r="G45" s="80"/>
      <c r="H45" s="59">
        <v>7338193</v>
      </c>
      <c r="I45" s="59">
        <v>6861819.63</v>
      </c>
      <c r="J45" s="59">
        <v>6643407.63</v>
      </c>
      <c r="K45" s="59">
        <v>5213558</v>
      </c>
      <c r="L45" s="59">
        <v>1429849.63</v>
      </c>
      <c r="M45" s="59">
        <v>0</v>
      </c>
      <c r="N45" s="59">
        <v>218412</v>
      </c>
      <c r="O45" s="59">
        <v>0</v>
      </c>
      <c r="P45" s="59">
        <v>0</v>
      </c>
      <c r="Q45" s="59">
        <v>0</v>
      </c>
      <c r="R45" s="59">
        <v>476373.37</v>
      </c>
      <c r="S45" s="59">
        <v>476373.37</v>
      </c>
      <c r="T45" s="82">
        <v>0</v>
      </c>
      <c r="U45" s="82"/>
      <c r="V45" s="59">
        <v>0</v>
      </c>
      <c r="W45" s="59">
        <v>0</v>
      </c>
    </row>
    <row r="46" spans="1:23" ht="12.75" customHeight="1">
      <c r="A46" s="79" t="s">
        <v>17</v>
      </c>
      <c r="B46" s="79"/>
      <c r="C46" s="79"/>
      <c r="D46" s="79"/>
      <c r="E46" s="79"/>
      <c r="F46" s="80" t="s">
        <v>13</v>
      </c>
      <c r="G46" s="80"/>
      <c r="H46" s="60">
        <v>123149429.89</v>
      </c>
      <c r="I46" s="60">
        <v>105513078.79</v>
      </c>
      <c r="J46" s="60">
        <v>90220002.54</v>
      </c>
      <c r="K46" s="60">
        <v>63043203.94</v>
      </c>
      <c r="L46" s="60">
        <v>27176798.6</v>
      </c>
      <c r="M46" s="60">
        <v>3138740</v>
      </c>
      <c r="N46" s="60">
        <v>3366325.85</v>
      </c>
      <c r="O46" s="60">
        <v>8167216.4</v>
      </c>
      <c r="P46" s="60">
        <v>620794</v>
      </c>
      <c r="Q46" s="60">
        <v>0</v>
      </c>
      <c r="R46" s="60">
        <v>17636351.1</v>
      </c>
      <c r="S46" s="60">
        <v>14413851.1</v>
      </c>
      <c r="T46" s="81">
        <v>2999576</v>
      </c>
      <c r="U46" s="81"/>
      <c r="V46" s="60">
        <v>3222500</v>
      </c>
      <c r="W46" s="59">
        <v>0</v>
      </c>
    </row>
    <row r="47" spans="1:23" ht="12.75" customHeight="1">
      <c r="A47" s="79"/>
      <c r="B47" s="79"/>
      <c r="C47" s="79"/>
      <c r="D47" s="79"/>
      <c r="E47" s="79"/>
      <c r="F47" s="80" t="s">
        <v>14</v>
      </c>
      <c r="G47" s="80"/>
      <c r="H47" s="60">
        <v>-112644</v>
      </c>
      <c r="I47" s="60">
        <v>-112644</v>
      </c>
      <c r="J47" s="60">
        <v>-112644</v>
      </c>
      <c r="K47" s="60">
        <v>-96900</v>
      </c>
      <c r="L47" s="60">
        <v>-15744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81">
        <v>0</v>
      </c>
      <c r="U47" s="81"/>
      <c r="V47" s="60">
        <v>0</v>
      </c>
      <c r="W47" s="59">
        <v>0</v>
      </c>
    </row>
    <row r="48" spans="1:23" ht="12.75" customHeight="1">
      <c r="A48" s="79"/>
      <c r="B48" s="79"/>
      <c r="C48" s="79"/>
      <c r="D48" s="79"/>
      <c r="E48" s="79"/>
      <c r="F48" s="80" t="s">
        <v>15</v>
      </c>
      <c r="G48" s="80"/>
      <c r="H48" s="60">
        <v>136269</v>
      </c>
      <c r="I48" s="60">
        <v>120525</v>
      </c>
      <c r="J48" s="60">
        <v>120525</v>
      </c>
      <c r="K48" s="60">
        <v>1400</v>
      </c>
      <c r="L48" s="60">
        <v>119125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15744</v>
      </c>
      <c r="S48" s="60">
        <v>15744</v>
      </c>
      <c r="T48" s="81">
        <v>0</v>
      </c>
      <c r="U48" s="81"/>
      <c r="V48" s="60">
        <v>0</v>
      </c>
      <c r="W48" s="59">
        <v>0</v>
      </c>
    </row>
    <row r="49" spans="1:23" ht="12.75" customHeight="1">
      <c r="A49" s="79"/>
      <c r="B49" s="79"/>
      <c r="C49" s="79"/>
      <c r="D49" s="79"/>
      <c r="E49" s="79"/>
      <c r="F49" s="80" t="s">
        <v>16</v>
      </c>
      <c r="G49" s="80"/>
      <c r="H49" s="60">
        <v>123173054.89</v>
      </c>
      <c r="I49" s="60">
        <v>105520959.79</v>
      </c>
      <c r="J49" s="60">
        <v>90227883.54</v>
      </c>
      <c r="K49" s="60">
        <v>62947703.94</v>
      </c>
      <c r="L49" s="60">
        <v>27280179.6</v>
      </c>
      <c r="M49" s="60">
        <v>3138740</v>
      </c>
      <c r="N49" s="60">
        <v>3366325.85</v>
      </c>
      <c r="O49" s="60">
        <v>8167216.4</v>
      </c>
      <c r="P49" s="60">
        <v>620794</v>
      </c>
      <c r="Q49" s="60">
        <v>0</v>
      </c>
      <c r="R49" s="60">
        <v>17652095.1</v>
      </c>
      <c r="S49" s="60">
        <v>14429595.1</v>
      </c>
      <c r="T49" s="81">
        <v>2999576</v>
      </c>
      <c r="U49" s="81"/>
      <c r="V49" s="60">
        <v>3222500</v>
      </c>
      <c r="W49" s="59">
        <v>0</v>
      </c>
    </row>
  </sheetData>
  <sheetProtection/>
  <mergeCells count="143">
    <mergeCell ref="A2:W3"/>
    <mergeCell ref="T20:U20"/>
    <mergeCell ref="F21:G21"/>
    <mergeCell ref="T21:U21"/>
    <mergeCell ref="F16:G16"/>
    <mergeCell ref="T16:U16"/>
    <mergeCell ref="F17:G17"/>
    <mergeCell ref="T17:U17"/>
    <mergeCell ref="F18:G18"/>
    <mergeCell ref="T15:U15"/>
    <mergeCell ref="T18:U18"/>
    <mergeCell ref="F19:G19"/>
    <mergeCell ref="T19:U19"/>
    <mergeCell ref="F20:G20"/>
    <mergeCell ref="F13:G13"/>
    <mergeCell ref="T13:U13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N7:N8"/>
    <mergeCell ref="O7:O8"/>
    <mergeCell ref="P7:P8"/>
    <mergeCell ref="Q7:Q8"/>
    <mergeCell ref="S7:S8"/>
    <mergeCell ref="T7:U7"/>
    <mergeCell ref="D5:G8"/>
    <mergeCell ref="D9:G9"/>
    <mergeCell ref="F11:G11"/>
    <mergeCell ref="A5:A8"/>
    <mergeCell ref="B5:B8"/>
    <mergeCell ref="C5:C8"/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  <mergeCell ref="A18:A21"/>
    <mergeCell ref="B18:B21"/>
    <mergeCell ref="C18:C21"/>
    <mergeCell ref="D18:E21"/>
    <mergeCell ref="A22:A25"/>
    <mergeCell ref="B22:B25"/>
    <mergeCell ref="C22:C25"/>
    <mergeCell ref="D22:E25"/>
    <mergeCell ref="F22:G22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E49"/>
    <mergeCell ref="F49:G49"/>
    <mergeCell ref="T49:U49"/>
    <mergeCell ref="F46:G46"/>
    <mergeCell ref="T46:U46"/>
    <mergeCell ref="F47:G47"/>
    <mergeCell ref="T47:U47"/>
    <mergeCell ref="F48:G48"/>
    <mergeCell ref="T48:U4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71"/>
  <sheetViews>
    <sheetView view="pageLayout" workbookViewId="0" topLeftCell="A1">
      <selection activeCell="J49" sqref="J49"/>
    </sheetView>
  </sheetViews>
  <sheetFormatPr defaultColWidth="9.33203125" defaultRowHeight="12.75"/>
  <cols>
    <col min="1" max="1" width="4.83203125" style="16" customWidth="1"/>
    <col min="2" max="2" width="6.5" style="16" customWidth="1"/>
    <col min="3" max="3" width="7.5" style="16" customWidth="1"/>
    <col min="4" max="4" width="21.83203125" style="16" customWidth="1"/>
    <col min="5" max="5" width="13" style="16" customWidth="1"/>
    <col min="6" max="6" width="12.33203125" style="16" customWidth="1"/>
    <col min="7" max="7" width="9" style="16" customWidth="1"/>
    <col min="8" max="8" width="8.83203125" style="16" customWidth="1"/>
    <col min="9" max="9" width="13.16015625" style="16" customWidth="1"/>
    <col min="10" max="10" width="11" style="16" customWidth="1"/>
    <col min="11" max="11" width="10" style="16" customWidth="1"/>
    <col min="12" max="16384" width="9.33203125" style="16" customWidth="1"/>
  </cols>
  <sheetData>
    <row r="1" spans="1:11" ht="18">
      <c r="A1" s="95" t="s">
        <v>188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0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5" t="s">
        <v>59</v>
      </c>
    </row>
    <row r="3" spans="1:11" s="23" customFormat="1" ht="19.5" customHeight="1">
      <c r="A3" s="96" t="s">
        <v>187</v>
      </c>
      <c r="B3" s="96" t="s">
        <v>0</v>
      </c>
      <c r="C3" s="96" t="s">
        <v>186</v>
      </c>
      <c r="D3" s="97" t="s">
        <v>185</v>
      </c>
      <c r="E3" s="97" t="s">
        <v>184</v>
      </c>
      <c r="F3" s="97"/>
      <c r="G3" s="97"/>
      <c r="H3" s="97"/>
      <c r="I3" s="97"/>
      <c r="J3" s="97"/>
      <c r="K3" s="97" t="s">
        <v>72</v>
      </c>
    </row>
    <row r="4" spans="1:11" s="23" customFormat="1" ht="19.5" customHeight="1">
      <c r="A4" s="96"/>
      <c r="B4" s="96"/>
      <c r="C4" s="96"/>
      <c r="D4" s="97"/>
      <c r="E4" s="97" t="s">
        <v>183</v>
      </c>
      <c r="F4" s="97" t="s">
        <v>182</v>
      </c>
      <c r="G4" s="97"/>
      <c r="H4" s="97"/>
      <c r="I4" s="97"/>
      <c r="J4" s="97"/>
      <c r="K4" s="97"/>
    </row>
    <row r="5" spans="1:11" s="23" customFormat="1" ht="19.5" customHeight="1">
      <c r="A5" s="96"/>
      <c r="B5" s="96"/>
      <c r="C5" s="96"/>
      <c r="D5" s="97"/>
      <c r="E5" s="97"/>
      <c r="F5" s="93" t="s">
        <v>181</v>
      </c>
      <c r="G5" s="90" t="s">
        <v>180</v>
      </c>
      <c r="H5" s="34" t="s">
        <v>7</v>
      </c>
      <c r="I5" s="93" t="s">
        <v>179</v>
      </c>
      <c r="J5" s="90" t="s">
        <v>178</v>
      </c>
      <c r="K5" s="97"/>
    </row>
    <row r="6" spans="1:11" s="23" customFormat="1" ht="29.25" customHeight="1">
      <c r="A6" s="96"/>
      <c r="B6" s="96"/>
      <c r="C6" s="96"/>
      <c r="D6" s="97"/>
      <c r="E6" s="97"/>
      <c r="F6" s="91"/>
      <c r="G6" s="91"/>
      <c r="H6" s="94" t="s">
        <v>177</v>
      </c>
      <c r="I6" s="91"/>
      <c r="J6" s="91"/>
      <c r="K6" s="97"/>
    </row>
    <row r="7" spans="1:11" s="23" customFormat="1" ht="19.5" customHeight="1">
      <c r="A7" s="96"/>
      <c r="B7" s="96"/>
      <c r="C7" s="96"/>
      <c r="D7" s="97"/>
      <c r="E7" s="97"/>
      <c r="F7" s="91"/>
      <c r="G7" s="91"/>
      <c r="H7" s="94"/>
      <c r="I7" s="91"/>
      <c r="J7" s="91"/>
      <c r="K7" s="97"/>
    </row>
    <row r="8" spans="1:11" s="23" customFormat="1" ht="51.75" customHeight="1">
      <c r="A8" s="96"/>
      <c r="B8" s="96"/>
      <c r="C8" s="96"/>
      <c r="D8" s="97"/>
      <c r="E8" s="97"/>
      <c r="F8" s="92"/>
      <c r="G8" s="92"/>
      <c r="H8" s="94"/>
      <c r="I8" s="92"/>
      <c r="J8" s="92"/>
      <c r="K8" s="97"/>
    </row>
    <row r="9" spans="1:11" ht="7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</row>
    <row r="10" spans="1:11" ht="57" customHeight="1">
      <c r="A10" s="29" t="s">
        <v>71</v>
      </c>
      <c r="B10" s="29">
        <v>600</v>
      </c>
      <c r="C10" s="29">
        <v>60014</v>
      </c>
      <c r="D10" s="28" t="s">
        <v>176</v>
      </c>
      <c r="E10" s="43">
        <v>200000</v>
      </c>
      <c r="F10" s="43">
        <v>200000</v>
      </c>
      <c r="G10" s="43">
        <v>0</v>
      </c>
      <c r="H10" s="43">
        <v>0</v>
      </c>
      <c r="I10" s="28" t="s">
        <v>108</v>
      </c>
      <c r="J10" s="42">
        <v>0</v>
      </c>
      <c r="K10" s="27" t="s">
        <v>163</v>
      </c>
    </row>
    <row r="11" spans="1:11" ht="51" customHeight="1">
      <c r="A11" s="29" t="s">
        <v>70</v>
      </c>
      <c r="B11" s="29">
        <v>600</v>
      </c>
      <c r="C11" s="29">
        <v>60014</v>
      </c>
      <c r="D11" s="28" t="s">
        <v>175</v>
      </c>
      <c r="E11" s="43">
        <v>15000</v>
      </c>
      <c r="F11" s="43">
        <v>15000</v>
      </c>
      <c r="G11" s="43">
        <v>0</v>
      </c>
      <c r="H11" s="43">
        <v>0</v>
      </c>
      <c r="I11" s="28" t="s">
        <v>108</v>
      </c>
      <c r="J11" s="42">
        <v>0</v>
      </c>
      <c r="K11" s="27" t="s">
        <v>163</v>
      </c>
    </row>
    <row r="12" spans="1:11" ht="51" customHeight="1">
      <c r="A12" s="29" t="s">
        <v>68</v>
      </c>
      <c r="B12" s="29">
        <v>600</v>
      </c>
      <c r="C12" s="29">
        <v>60014</v>
      </c>
      <c r="D12" s="28" t="s">
        <v>174</v>
      </c>
      <c r="E12" s="43">
        <v>15000</v>
      </c>
      <c r="F12" s="43">
        <v>15000</v>
      </c>
      <c r="G12" s="43">
        <v>0</v>
      </c>
      <c r="H12" s="43">
        <v>0</v>
      </c>
      <c r="I12" s="28" t="s">
        <v>108</v>
      </c>
      <c r="J12" s="42">
        <v>0</v>
      </c>
      <c r="K12" s="27" t="s">
        <v>163</v>
      </c>
    </row>
    <row r="13" spans="1:11" ht="60.75" customHeight="1">
      <c r="A13" s="29" t="s">
        <v>67</v>
      </c>
      <c r="B13" s="29">
        <v>600</v>
      </c>
      <c r="C13" s="29">
        <v>60014</v>
      </c>
      <c r="D13" s="30" t="s">
        <v>173</v>
      </c>
      <c r="E13" s="43">
        <v>918102</v>
      </c>
      <c r="F13" s="43">
        <v>408801</v>
      </c>
      <c r="G13" s="43">
        <v>0</v>
      </c>
      <c r="H13" s="43">
        <v>0</v>
      </c>
      <c r="I13" s="28" t="s">
        <v>222</v>
      </c>
      <c r="J13" s="42">
        <v>0</v>
      </c>
      <c r="K13" s="27" t="s">
        <v>163</v>
      </c>
    </row>
    <row r="14" spans="1:11" ht="52.5" customHeight="1">
      <c r="A14" s="29" t="s">
        <v>65</v>
      </c>
      <c r="B14" s="29">
        <v>600</v>
      </c>
      <c r="C14" s="29">
        <v>60014</v>
      </c>
      <c r="D14" s="30" t="s">
        <v>172</v>
      </c>
      <c r="E14" s="43">
        <v>556299</v>
      </c>
      <c r="F14" s="43">
        <v>237742</v>
      </c>
      <c r="G14" s="43">
        <v>0</v>
      </c>
      <c r="H14" s="43">
        <v>0</v>
      </c>
      <c r="I14" s="28" t="s">
        <v>221</v>
      </c>
      <c r="J14" s="42">
        <v>0</v>
      </c>
      <c r="K14" s="27" t="s">
        <v>163</v>
      </c>
    </row>
    <row r="15" spans="1:11" ht="84.75" customHeight="1">
      <c r="A15" s="29" t="s">
        <v>64</v>
      </c>
      <c r="B15" s="29">
        <v>600</v>
      </c>
      <c r="C15" s="29">
        <v>60014</v>
      </c>
      <c r="D15" s="30" t="s">
        <v>171</v>
      </c>
      <c r="E15" s="43">
        <v>1012266</v>
      </c>
      <c r="F15" s="43">
        <v>505133</v>
      </c>
      <c r="G15" s="43">
        <v>0</v>
      </c>
      <c r="H15" s="43">
        <v>0</v>
      </c>
      <c r="I15" s="28" t="s">
        <v>220</v>
      </c>
      <c r="J15" s="42">
        <v>0</v>
      </c>
      <c r="K15" s="27" t="s">
        <v>163</v>
      </c>
    </row>
    <row r="16" spans="1:11" ht="56.25" customHeight="1">
      <c r="A16" s="29" t="s">
        <v>73</v>
      </c>
      <c r="B16" s="29">
        <v>600</v>
      </c>
      <c r="C16" s="29">
        <v>60014</v>
      </c>
      <c r="D16" s="28" t="s">
        <v>170</v>
      </c>
      <c r="E16" s="43">
        <v>60000</v>
      </c>
      <c r="F16" s="43">
        <v>30000</v>
      </c>
      <c r="G16" s="43">
        <v>0</v>
      </c>
      <c r="H16" s="43">
        <v>0</v>
      </c>
      <c r="I16" s="28" t="s">
        <v>219</v>
      </c>
      <c r="J16" s="42">
        <v>0</v>
      </c>
      <c r="K16" s="27" t="s">
        <v>163</v>
      </c>
    </row>
    <row r="17" spans="1:11" ht="147" customHeight="1">
      <c r="A17" s="29" t="s">
        <v>169</v>
      </c>
      <c r="B17" s="29">
        <v>600</v>
      </c>
      <c r="C17" s="29">
        <v>60014</v>
      </c>
      <c r="D17" s="30" t="s">
        <v>168</v>
      </c>
      <c r="E17" s="43">
        <v>90000</v>
      </c>
      <c r="F17" s="43">
        <v>90000</v>
      </c>
      <c r="G17" s="43">
        <v>0</v>
      </c>
      <c r="H17" s="43">
        <v>0</v>
      </c>
      <c r="I17" s="28" t="s">
        <v>108</v>
      </c>
      <c r="J17" s="42">
        <v>0</v>
      </c>
      <c r="K17" s="27" t="s">
        <v>163</v>
      </c>
    </row>
    <row r="18" spans="1:11" ht="84.75" customHeight="1">
      <c r="A18" s="29" t="s">
        <v>167</v>
      </c>
      <c r="B18" s="29">
        <v>600</v>
      </c>
      <c r="C18" s="29">
        <v>60014</v>
      </c>
      <c r="D18" s="28" t="s">
        <v>166</v>
      </c>
      <c r="E18" s="43">
        <v>60000</v>
      </c>
      <c r="F18" s="43">
        <v>60000</v>
      </c>
      <c r="G18" s="43">
        <v>0</v>
      </c>
      <c r="H18" s="43">
        <v>0</v>
      </c>
      <c r="I18" s="28" t="s">
        <v>108</v>
      </c>
      <c r="J18" s="42">
        <v>0</v>
      </c>
      <c r="K18" s="27" t="s">
        <v>163</v>
      </c>
    </row>
    <row r="19" spans="1:11" ht="59.25" customHeight="1">
      <c r="A19" s="29" t="s">
        <v>165</v>
      </c>
      <c r="B19" s="29">
        <v>600</v>
      </c>
      <c r="C19" s="29">
        <v>60014</v>
      </c>
      <c r="D19" s="28" t="s">
        <v>164</v>
      </c>
      <c r="E19" s="43">
        <v>90856</v>
      </c>
      <c r="F19" s="43">
        <v>8556</v>
      </c>
      <c r="G19" s="43">
        <v>0</v>
      </c>
      <c r="H19" s="43">
        <v>0</v>
      </c>
      <c r="I19" s="28" t="s">
        <v>218</v>
      </c>
      <c r="J19" s="42">
        <v>0</v>
      </c>
      <c r="K19" s="27" t="s">
        <v>163</v>
      </c>
    </row>
    <row r="20" spans="1:11" ht="78.75" customHeight="1">
      <c r="A20" s="29" t="s">
        <v>162</v>
      </c>
      <c r="B20" s="29">
        <v>700</v>
      </c>
      <c r="C20" s="29">
        <v>70005</v>
      </c>
      <c r="D20" s="28" t="s">
        <v>217</v>
      </c>
      <c r="E20" s="43">
        <f aca="true" t="shared" si="0" ref="E20:E25">F20</f>
        <v>22755</v>
      </c>
      <c r="F20" s="43">
        <v>22755</v>
      </c>
      <c r="G20" s="43">
        <v>0</v>
      </c>
      <c r="H20" s="43">
        <v>0</v>
      </c>
      <c r="I20" s="28" t="s">
        <v>91</v>
      </c>
      <c r="J20" s="42">
        <v>0</v>
      </c>
      <c r="K20" s="27" t="s">
        <v>66</v>
      </c>
    </row>
    <row r="21" spans="1:11" ht="46.5" customHeight="1">
      <c r="A21" s="29" t="s">
        <v>160</v>
      </c>
      <c r="B21" s="29">
        <v>700</v>
      </c>
      <c r="C21" s="29">
        <v>70005</v>
      </c>
      <c r="D21" s="28" t="s">
        <v>161</v>
      </c>
      <c r="E21" s="43">
        <f t="shared" si="0"/>
        <v>108184</v>
      </c>
      <c r="F21" s="43">
        <v>108184</v>
      </c>
      <c r="G21" s="43">
        <v>0</v>
      </c>
      <c r="H21" s="43">
        <v>0</v>
      </c>
      <c r="I21" s="28" t="s">
        <v>91</v>
      </c>
      <c r="J21" s="42">
        <v>0</v>
      </c>
      <c r="K21" s="27" t="s">
        <v>66</v>
      </c>
    </row>
    <row r="22" spans="1:11" ht="67.5" customHeight="1">
      <c r="A22" s="29" t="s">
        <v>158</v>
      </c>
      <c r="B22" s="29">
        <v>700</v>
      </c>
      <c r="C22" s="29">
        <v>70005</v>
      </c>
      <c r="D22" s="30" t="s">
        <v>159</v>
      </c>
      <c r="E22" s="43">
        <f t="shared" si="0"/>
        <v>25474</v>
      </c>
      <c r="F22" s="43">
        <v>25474</v>
      </c>
      <c r="G22" s="43">
        <v>0</v>
      </c>
      <c r="H22" s="43">
        <v>0</v>
      </c>
      <c r="I22" s="28" t="s">
        <v>91</v>
      </c>
      <c r="J22" s="42">
        <v>0</v>
      </c>
      <c r="K22" s="27" t="s">
        <v>66</v>
      </c>
    </row>
    <row r="23" spans="1:11" ht="57" customHeight="1">
      <c r="A23" s="29" t="s">
        <v>156</v>
      </c>
      <c r="B23" s="29">
        <v>700</v>
      </c>
      <c r="C23" s="29">
        <v>70005</v>
      </c>
      <c r="D23" s="30" t="s">
        <v>157</v>
      </c>
      <c r="E23" s="43">
        <f t="shared" si="0"/>
        <v>700000</v>
      </c>
      <c r="F23" s="43">
        <v>700000</v>
      </c>
      <c r="G23" s="43">
        <v>0</v>
      </c>
      <c r="H23" s="43">
        <v>0</v>
      </c>
      <c r="I23" s="28" t="s">
        <v>91</v>
      </c>
      <c r="J23" s="42">
        <v>0</v>
      </c>
      <c r="K23" s="27" t="s">
        <v>66</v>
      </c>
    </row>
    <row r="24" spans="1:11" ht="51" customHeight="1">
      <c r="A24" s="29" t="s">
        <v>154</v>
      </c>
      <c r="B24" s="29">
        <v>750</v>
      </c>
      <c r="C24" s="29">
        <v>75020</v>
      </c>
      <c r="D24" s="28" t="s">
        <v>155</v>
      </c>
      <c r="E24" s="43">
        <f t="shared" si="0"/>
        <v>40000</v>
      </c>
      <c r="F24" s="43">
        <v>40000</v>
      </c>
      <c r="G24" s="43">
        <v>0</v>
      </c>
      <c r="H24" s="43">
        <v>0</v>
      </c>
      <c r="I24" s="28" t="s">
        <v>91</v>
      </c>
      <c r="J24" s="42">
        <v>0</v>
      </c>
      <c r="K24" s="27" t="s">
        <v>66</v>
      </c>
    </row>
    <row r="25" spans="1:11" ht="47.25" customHeight="1">
      <c r="A25" s="29" t="s">
        <v>152</v>
      </c>
      <c r="B25" s="29">
        <v>750</v>
      </c>
      <c r="C25" s="29">
        <v>75020</v>
      </c>
      <c r="D25" s="28" t="s">
        <v>153</v>
      </c>
      <c r="E25" s="43">
        <f t="shared" si="0"/>
        <v>25000</v>
      </c>
      <c r="F25" s="43">
        <v>25000</v>
      </c>
      <c r="G25" s="43">
        <v>0</v>
      </c>
      <c r="H25" s="43">
        <v>0</v>
      </c>
      <c r="I25" s="28" t="s">
        <v>91</v>
      </c>
      <c r="J25" s="42">
        <v>0</v>
      </c>
      <c r="K25" s="27" t="s">
        <v>66</v>
      </c>
    </row>
    <row r="26" spans="1:11" ht="39">
      <c r="A26" s="29" t="s">
        <v>150</v>
      </c>
      <c r="B26" s="29">
        <v>750</v>
      </c>
      <c r="C26" s="29">
        <v>75020</v>
      </c>
      <c r="D26" s="28" t="s">
        <v>151</v>
      </c>
      <c r="E26" s="43">
        <v>160000</v>
      </c>
      <c r="F26" s="43">
        <v>160000</v>
      </c>
      <c r="G26" s="43">
        <v>0</v>
      </c>
      <c r="H26" s="43">
        <v>0</v>
      </c>
      <c r="I26" s="28" t="s">
        <v>91</v>
      </c>
      <c r="J26" s="42">
        <v>0</v>
      </c>
      <c r="K26" s="27" t="s">
        <v>66</v>
      </c>
    </row>
    <row r="27" spans="1:11" s="32" customFormat="1" ht="78">
      <c r="A27" s="29" t="s">
        <v>147</v>
      </c>
      <c r="B27" s="29">
        <v>752</v>
      </c>
      <c r="C27" s="29">
        <v>75295</v>
      </c>
      <c r="D27" s="28" t="s">
        <v>149</v>
      </c>
      <c r="E27" s="43">
        <v>148000</v>
      </c>
      <c r="F27" s="43">
        <v>148000</v>
      </c>
      <c r="G27" s="43">
        <v>0</v>
      </c>
      <c r="H27" s="43">
        <v>0</v>
      </c>
      <c r="I27" s="28" t="s">
        <v>91</v>
      </c>
      <c r="J27" s="42">
        <v>0</v>
      </c>
      <c r="K27" s="27" t="s">
        <v>148</v>
      </c>
    </row>
    <row r="28" spans="1:11" s="32" customFormat="1" ht="58.5">
      <c r="A28" s="29" t="s">
        <v>146</v>
      </c>
      <c r="B28" s="29">
        <v>754</v>
      </c>
      <c r="C28" s="29">
        <v>75495</v>
      </c>
      <c r="D28" s="28" t="s">
        <v>69</v>
      </c>
      <c r="E28" s="43">
        <f>J28</f>
        <v>135794</v>
      </c>
      <c r="F28" s="43">
        <v>0</v>
      </c>
      <c r="G28" s="43">
        <v>0</v>
      </c>
      <c r="H28" s="43">
        <v>0</v>
      </c>
      <c r="I28" s="28" t="s">
        <v>91</v>
      </c>
      <c r="J28" s="42">
        <v>135794</v>
      </c>
      <c r="K28" s="27" t="s">
        <v>66</v>
      </c>
    </row>
    <row r="29" spans="1:11" s="32" customFormat="1" ht="39">
      <c r="A29" s="29" t="s">
        <v>144</v>
      </c>
      <c r="B29" s="29">
        <v>801</v>
      </c>
      <c r="C29" s="29">
        <v>80115</v>
      </c>
      <c r="D29" s="28" t="s">
        <v>216</v>
      </c>
      <c r="E29" s="43">
        <f>F29</f>
        <v>30000</v>
      </c>
      <c r="F29" s="43">
        <v>30000</v>
      </c>
      <c r="G29" s="43">
        <v>0</v>
      </c>
      <c r="H29" s="43">
        <v>0</v>
      </c>
      <c r="I29" s="28" t="s">
        <v>91</v>
      </c>
      <c r="J29" s="42">
        <v>0</v>
      </c>
      <c r="K29" s="27" t="s">
        <v>215</v>
      </c>
    </row>
    <row r="30" spans="1:11" s="32" customFormat="1" ht="54.75" customHeight="1">
      <c r="A30" s="29" t="s">
        <v>142</v>
      </c>
      <c r="B30" s="29">
        <v>801</v>
      </c>
      <c r="C30" s="29">
        <v>80115</v>
      </c>
      <c r="D30" s="28" t="s">
        <v>145</v>
      </c>
      <c r="E30" s="43">
        <f>F30</f>
        <v>35000</v>
      </c>
      <c r="F30" s="43">
        <v>35000</v>
      </c>
      <c r="G30" s="43">
        <v>0</v>
      </c>
      <c r="H30" s="43">
        <v>0</v>
      </c>
      <c r="I30" s="28" t="s">
        <v>91</v>
      </c>
      <c r="J30" s="42">
        <v>0</v>
      </c>
      <c r="K30" s="27" t="s">
        <v>63</v>
      </c>
    </row>
    <row r="31" spans="1:11" s="32" customFormat="1" ht="39">
      <c r="A31" s="29" t="s">
        <v>140</v>
      </c>
      <c r="B31" s="29">
        <v>801</v>
      </c>
      <c r="C31" s="29">
        <v>80117</v>
      </c>
      <c r="D31" s="28" t="s">
        <v>143</v>
      </c>
      <c r="E31" s="43">
        <v>137271</v>
      </c>
      <c r="F31" s="43">
        <v>62000</v>
      </c>
      <c r="G31" s="43">
        <v>0</v>
      </c>
      <c r="H31" s="43">
        <v>0</v>
      </c>
      <c r="I31" s="28" t="s">
        <v>214</v>
      </c>
      <c r="J31" s="42">
        <v>0</v>
      </c>
      <c r="K31" s="27" t="s">
        <v>63</v>
      </c>
    </row>
    <row r="32" spans="1:11" ht="39">
      <c r="A32" s="29" t="s">
        <v>137</v>
      </c>
      <c r="B32" s="29">
        <v>801</v>
      </c>
      <c r="C32" s="29">
        <v>80120</v>
      </c>
      <c r="D32" s="28" t="s">
        <v>141</v>
      </c>
      <c r="E32" s="43">
        <f>F32</f>
        <v>250000</v>
      </c>
      <c r="F32" s="43">
        <v>250000</v>
      </c>
      <c r="G32" s="43">
        <v>0</v>
      </c>
      <c r="H32" s="43">
        <v>0</v>
      </c>
      <c r="I32" s="28" t="s">
        <v>91</v>
      </c>
      <c r="J32" s="42">
        <v>0</v>
      </c>
      <c r="K32" s="27" t="s">
        <v>138</v>
      </c>
    </row>
    <row r="33" spans="1:11" ht="78">
      <c r="A33" s="29" t="s">
        <v>135</v>
      </c>
      <c r="B33" s="29">
        <v>801</v>
      </c>
      <c r="C33" s="29">
        <v>80120</v>
      </c>
      <c r="D33" s="28" t="s">
        <v>139</v>
      </c>
      <c r="E33" s="43">
        <f>F33</f>
        <v>17220</v>
      </c>
      <c r="F33" s="43">
        <v>17220</v>
      </c>
      <c r="G33" s="43">
        <v>0</v>
      </c>
      <c r="H33" s="43">
        <v>0</v>
      </c>
      <c r="I33" s="28" t="s">
        <v>91</v>
      </c>
      <c r="J33" s="42">
        <v>0</v>
      </c>
      <c r="K33" s="27" t="s">
        <v>138</v>
      </c>
    </row>
    <row r="34" spans="1:11" ht="39">
      <c r="A34" s="29" t="s">
        <v>133</v>
      </c>
      <c r="B34" s="29">
        <v>801</v>
      </c>
      <c r="C34" s="29">
        <v>80195</v>
      </c>
      <c r="D34" s="28" t="s">
        <v>136</v>
      </c>
      <c r="E34" s="43">
        <f>F34</f>
        <v>617062</v>
      </c>
      <c r="F34" s="43">
        <v>617062</v>
      </c>
      <c r="G34" s="43">
        <v>0</v>
      </c>
      <c r="H34" s="43">
        <v>0</v>
      </c>
      <c r="I34" s="28" t="s">
        <v>91</v>
      </c>
      <c r="J34" s="42">
        <v>0</v>
      </c>
      <c r="K34" s="27" t="s">
        <v>66</v>
      </c>
    </row>
    <row r="35" spans="1:11" ht="39">
      <c r="A35" s="29" t="s">
        <v>131</v>
      </c>
      <c r="B35" s="29">
        <v>851</v>
      </c>
      <c r="C35" s="29">
        <v>85195</v>
      </c>
      <c r="D35" s="31" t="s">
        <v>134</v>
      </c>
      <c r="E35" s="43">
        <v>3222500</v>
      </c>
      <c r="F35" s="43">
        <v>3222500</v>
      </c>
      <c r="G35" s="43">
        <v>0</v>
      </c>
      <c r="H35" s="43">
        <v>0</v>
      </c>
      <c r="I35" s="28" t="s">
        <v>91</v>
      </c>
      <c r="J35" s="42">
        <v>0</v>
      </c>
      <c r="K35" s="27" t="s">
        <v>66</v>
      </c>
    </row>
    <row r="36" spans="1:11" ht="39">
      <c r="A36" s="29" t="s">
        <v>129</v>
      </c>
      <c r="B36" s="29">
        <v>852</v>
      </c>
      <c r="C36" s="29">
        <v>85202</v>
      </c>
      <c r="D36" s="28" t="s">
        <v>130</v>
      </c>
      <c r="E36" s="43">
        <v>43000</v>
      </c>
      <c r="F36" s="43">
        <v>43000</v>
      </c>
      <c r="G36" s="43">
        <v>0</v>
      </c>
      <c r="H36" s="43">
        <v>0</v>
      </c>
      <c r="I36" s="28" t="s">
        <v>91</v>
      </c>
      <c r="J36" s="42">
        <v>0</v>
      </c>
      <c r="K36" s="27" t="s">
        <v>132</v>
      </c>
    </row>
    <row r="37" spans="1:11" ht="39">
      <c r="A37" s="29" t="s">
        <v>127</v>
      </c>
      <c r="B37" s="29">
        <v>852</v>
      </c>
      <c r="C37" s="29">
        <v>85202</v>
      </c>
      <c r="D37" s="28" t="s">
        <v>130</v>
      </c>
      <c r="E37" s="43">
        <v>138000</v>
      </c>
      <c r="F37" s="43">
        <v>48000</v>
      </c>
      <c r="G37" s="43">
        <v>0</v>
      </c>
      <c r="H37" s="43">
        <v>0</v>
      </c>
      <c r="I37" s="28" t="s">
        <v>213</v>
      </c>
      <c r="J37" s="42">
        <v>0</v>
      </c>
      <c r="K37" s="27" t="s">
        <v>123</v>
      </c>
    </row>
    <row r="38" spans="1:11" ht="39">
      <c r="A38" s="29" t="s">
        <v>125</v>
      </c>
      <c r="B38" s="29">
        <v>852</v>
      </c>
      <c r="C38" s="29">
        <v>85202</v>
      </c>
      <c r="D38" s="28" t="s">
        <v>212</v>
      </c>
      <c r="E38" s="43">
        <v>22000</v>
      </c>
      <c r="F38" s="43">
        <v>22000</v>
      </c>
      <c r="G38" s="43">
        <v>0</v>
      </c>
      <c r="H38" s="43">
        <v>0</v>
      </c>
      <c r="I38" s="28" t="s">
        <v>116</v>
      </c>
      <c r="J38" s="42">
        <v>0</v>
      </c>
      <c r="K38" s="27" t="s">
        <v>123</v>
      </c>
    </row>
    <row r="39" spans="1:11" ht="58.5">
      <c r="A39" s="29" t="s">
        <v>122</v>
      </c>
      <c r="B39" s="29">
        <v>852</v>
      </c>
      <c r="C39" s="29">
        <v>85202</v>
      </c>
      <c r="D39" s="28" t="s">
        <v>128</v>
      </c>
      <c r="E39" s="43">
        <v>32724</v>
      </c>
      <c r="F39" s="43">
        <v>32724</v>
      </c>
      <c r="G39" s="43">
        <v>0</v>
      </c>
      <c r="H39" s="43">
        <v>0</v>
      </c>
      <c r="I39" s="28" t="s">
        <v>116</v>
      </c>
      <c r="J39" s="42">
        <v>0</v>
      </c>
      <c r="K39" s="27" t="s">
        <v>123</v>
      </c>
    </row>
    <row r="40" spans="1:11" ht="39">
      <c r="A40" s="29" t="s">
        <v>120</v>
      </c>
      <c r="B40" s="29">
        <v>852</v>
      </c>
      <c r="C40" s="29">
        <v>85202</v>
      </c>
      <c r="D40" s="28" t="s">
        <v>126</v>
      </c>
      <c r="E40" s="43">
        <v>14200</v>
      </c>
      <c r="F40" s="43">
        <v>14200</v>
      </c>
      <c r="G40" s="43">
        <v>0</v>
      </c>
      <c r="H40" s="43">
        <v>0</v>
      </c>
      <c r="I40" s="28" t="s">
        <v>116</v>
      </c>
      <c r="J40" s="42">
        <v>0</v>
      </c>
      <c r="K40" s="27" t="s">
        <v>123</v>
      </c>
    </row>
    <row r="41" spans="1:11" ht="39">
      <c r="A41" s="29" t="s">
        <v>118</v>
      </c>
      <c r="B41" s="29">
        <v>852</v>
      </c>
      <c r="C41" s="29">
        <v>85202</v>
      </c>
      <c r="D41" s="28" t="s">
        <v>124</v>
      </c>
      <c r="E41" s="43">
        <v>65800</v>
      </c>
      <c r="F41" s="43">
        <v>65800</v>
      </c>
      <c r="G41" s="43">
        <v>0</v>
      </c>
      <c r="H41" s="43">
        <v>0</v>
      </c>
      <c r="I41" s="28" t="s">
        <v>116</v>
      </c>
      <c r="J41" s="42">
        <v>0</v>
      </c>
      <c r="K41" s="27" t="s">
        <v>123</v>
      </c>
    </row>
    <row r="42" spans="1:11" ht="39">
      <c r="A42" s="29" t="s">
        <v>114</v>
      </c>
      <c r="B42" s="29">
        <v>852</v>
      </c>
      <c r="C42" s="29">
        <v>85202</v>
      </c>
      <c r="D42" s="28" t="s">
        <v>211</v>
      </c>
      <c r="E42" s="43">
        <v>120000</v>
      </c>
      <c r="F42" s="43">
        <v>120000</v>
      </c>
      <c r="G42" s="43">
        <v>0</v>
      </c>
      <c r="H42" s="43">
        <v>0</v>
      </c>
      <c r="I42" s="28" t="s">
        <v>116</v>
      </c>
      <c r="J42" s="42">
        <v>0</v>
      </c>
      <c r="K42" s="27" t="s">
        <v>123</v>
      </c>
    </row>
    <row r="43" spans="1:11" ht="66" customHeight="1">
      <c r="A43" s="29" t="s">
        <v>112</v>
      </c>
      <c r="B43" s="29">
        <v>852</v>
      </c>
      <c r="C43" s="29">
        <v>85202</v>
      </c>
      <c r="D43" s="30" t="s">
        <v>121</v>
      </c>
      <c r="E43" s="43">
        <v>50000</v>
      </c>
      <c r="F43" s="43">
        <v>50000</v>
      </c>
      <c r="G43" s="43">
        <v>0</v>
      </c>
      <c r="H43" s="43">
        <v>0</v>
      </c>
      <c r="I43" s="28" t="s">
        <v>116</v>
      </c>
      <c r="J43" s="42">
        <v>0</v>
      </c>
      <c r="K43" s="27" t="s">
        <v>115</v>
      </c>
    </row>
    <row r="44" spans="1:11" ht="52.5" customHeight="1">
      <c r="A44" s="29" t="s">
        <v>110</v>
      </c>
      <c r="B44" s="29">
        <v>852</v>
      </c>
      <c r="C44" s="29">
        <v>85202</v>
      </c>
      <c r="D44" s="28" t="s">
        <v>119</v>
      </c>
      <c r="E44" s="43">
        <v>20000</v>
      </c>
      <c r="F44" s="43">
        <v>20000</v>
      </c>
      <c r="G44" s="43">
        <v>0</v>
      </c>
      <c r="H44" s="43">
        <v>0</v>
      </c>
      <c r="I44" s="28" t="s">
        <v>116</v>
      </c>
      <c r="J44" s="42">
        <v>0</v>
      </c>
      <c r="K44" s="27" t="s">
        <v>115</v>
      </c>
    </row>
    <row r="45" spans="1:11" ht="51.75" customHeight="1">
      <c r="A45" s="29" t="s">
        <v>106</v>
      </c>
      <c r="B45" s="29">
        <v>852</v>
      </c>
      <c r="C45" s="29">
        <v>85202</v>
      </c>
      <c r="D45" s="28" t="s">
        <v>117</v>
      </c>
      <c r="E45" s="43">
        <v>240000</v>
      </c>
      <c r="F45" s="43">
        <v>240000</v>
      </c>
      <c r="G45" s="43">
        <v>0</v>
      </c>
      <c r="H45" s="43">
        <v>0</v>
      </c>
      <c r="I45" s="28" t="s">
        <v>116</v>
      </c>
      <c r="J45" s="42">
        <v>0</v>
      </c>
      <c r="K45" s="27" t="s">
        <v>115</v>
      </c>
    </row>
    <row r="46" spans="1:11" ht="72" customHeight="1">
      <c r="A46" s="29" t="s">
        <v>104</v>
      </c>
      <c r="B46" s="29">
        <v>852</v>
      </c>
      <c r="C46" s="29">
        <v>85203</v>
      </c>
      <c r="D46" s="28" t="s">
        <v>113</v>
      </c>
      <c r="E46" s="43">
        <v>1756755</v>
      </c>
      <c r="F46" s="43">
        <v>56755</v>
      </c>
      <c r="G46" s="43">
        <v>0</v>
      </c>
      <c r="H46" s="43">
        <v>0</v>
      </c>
      <c r="I46" s="28" t="s">
        <v>210</v>
      </c>
      <c r="J46" s="42">
        <v>0</v>
      </c>
      <c r="K46" s="27" t="s">
        <v>66</v>
      </c>
    </row>
    <row r="47" spans="1:11" ht="59.25" customHeight="1">
      <c r="A47" s="29" t="s">
        <v>103</v>
      </c>
      <c r="B47" s="29">
        <v>853</v>
      </c>
      <c r="C47" s="29">
        <v>85311</v>
      </c>
      <c r="D47" s="28" t="s">
        <v>209</v>
      </c>
      <c r="E47" s="43">
        <v>38130</v>
      </c>
      <c r="F47" s="43">
        <v>38130</v>
      </c>
      <c r="G47" s="43">
        <v>0</v>
      </c>
      <c r="H47" s="43">
        <v>0</v>
      </c>
      <c r="I47" s="28" t="s">
        <v>108</v>
      </c>
      <c r="J47" s="42">
        <v>0</v>
      </c>
      <c r="K47" s="27" t="s">
        <v>66</v>
      </c>
    </row>
    <row r="48" spans="1:11" ht="39">
      <c r="A48" s="29" t="s">
        <v>100</v>
      </c>
      <c r="B48" s="29">
        <v>853</v>
      </c>
      <c r="C48" s="29">
        <v>85311</v>
      </c>
      <c r="D48" s="28" t="s">
        <v>111</v>
      </c>
      <c r="E48" s="43">
        <v>20000</v>
      </c>
      <c r="F48" s="43">
        <v>20000</v>
      </c>
      <c r="G48" s="43">
        <v>0</v>
      </c>
      <c r="H48" s="43">
        <v>0</v>
      </c>
      <c r="I48" s="28" t="s">
        <v>108</v>
      </c>
      <c r="J48" s="42">
        <v>0</v>
      </c>
      <c r="K48" s="27" t="s">
        <v>66</v>
      </c>
    </row>
    <row r="49" spans="1:11" ht="39">
      <c r="A49" s="29" t="s">
        <v>98</v>
      </c>
      <c r="B49" s="29">
        <v>853</v>
      </c>
      <c r="C49" s="29">
        <v>85333</v>
      </c>
      <c r="D49" s="28" t="s">
        <v>109</v>
      </c>
      <c r="E49" s="43">
        <v>80000</v>
      </c>
      <c r="F49" s="43">
        <v>80000</v>
      </c>
      <c r="G49" s="43">
        <v>0</v>
      </c>
      <c r="H49" s="43">
        <v>0</v>
      </c>
      <c r="I49" s="28" t="s">
        <v>108</v>
      </c>
      <c r="J49" s="42">
        <v>0</v>
      </c>
      <c r="K49" s="27" t="s">
        <v>107</v>
      </c>
    </row>
    <row r="50" spans="1:11" ht="87.75">
      <c r="A50" s="29" t="s">
        <v>97</v>
      </c>
      <c r="B50" s="29">
        <v>854</v>
      </c>
      <c r="C50" s="29">
        <v>85403</v>
      </c>
      <c r="D50" s="28" t="s">
        <v>208</v>
      </c>
      <c r="E50" s="43">
        <v>13553.37</v>
      </c>
      <c r="F50" s="43">
        <v>6776.69</v>
      </c>
      <c r="G50" s="43">
        <v>0</v>
      </c>
      <c r="H50" s="43">
        <v>0</v>
      </c>
      <c r="I50" s="28" t="s">
        <v>207</v>
      </c>
      <c r="J50" s="42">
        <v>0</v>
      </c>
      <c r="K50" s="27" t="s">
        <v>66</v>
      </c>
    </row>
    <row r="51" spans="1:11" ht="48.75">
      <c r="A51" s="29" t="s">
        <v>95</v>
      </c>
      <c r="B51" s="29">
        <v>854</v>
      </c>
      <c r="C51" s="29">
        <v>85403</v>
      </c>
      <c r="D51" s="28" t="s">
        <v>105</v>
      </c>
      <c r="E51" s="43">
        <v>210374</v>
      </c>
      <c r="F51" s="43">
        <v>102378</v>
      </c>
      <c r="G51" s="43">
        <v>0</v>
      </c>
      <c r="H51" s="43">
        <v>0</v>
      </c>
      <c r="I51" s="28" t="s">
        <v>206</v>
      </c>
      <c r="J51" s="42">
        <v>0</v>
      </c>
      <c r="K51" s="27" t="s">
        <v>66</v>
      </c>
    </row>
    <row r="52" spans="1:11" ht="48.75">
      <c r="A52" s="29" t="s">
        <v>93</v>
      </c>
      <c r="B52" s="29">
        <v>854</v>
      </c>
      <c r="C52" s="29">
        <v>85403</v>
      </c>
      <c r="D52" s="28" t="s">
        <v>189</v>
      </c>
      <c r="E52" s="43">
        <v>233946</v>
      </c>
      <c r="F52" s="43">
        <v>172622</v>
      </c>
      <c r="G52" s="43">
        <v>0</v>
      </c>
      <c r="H52" s="43">
        <v>0</v>
      </c>
      <c r="I52" s="28" t="s">
        <v>205</v>
      </c>
      <c r="J52" s="42">
        <v>0</v>
      </c>
      <c r="K52" s="27" t="s">
        <v>66</v>
      </c>
    </row>
    <row r="53" spans="1:11" ht="58.5">
      <c r="A53" s="29" t="s">
        <v>204</v>
      </c>
      <c r="B53" s="29">
        <v>854</v>
      </c>
      <c r="C53" s="29">
        <v>85403</v>
      </c>
      <c r="D53" s="28" t="s">
        <v>102</v>
      </c>
      <c r="E53" s="43">
        <f>F53</f>
        <v>18500</v>
      </c>
      <c r="F53" s="43">
        <v>18500</v>
      </c>
      <c r="G53" s="43">
        <v>0</v>
      </c>
      <c r="H53" s="43">
        <v>0</v>
      </c>
      <c r="I53" s="28" t="s">
        <v>91</v>
      </c>
      <c r="J53" s="42">
        <v>0</v>
      </c>
      <c r="K53" s="27" t="s">
        <v>101</v>
      </c>
    </row>
    <row r="54" spans="1:11" ht="72.75" customHeight="1">
      <c r="A54" s="29" t="s">
        <v>203</v>
      </c>
      <c r="B54" s="29">
        <v>855</v>
      </c>
      <c r="C54" s="29">
        <v>85510</v>
      </c>
      <c r="D54" s="28" t="s">
        <v>99</v>
      </c>
      <c r="E54" s="43">
        <f>F54</f>
        <v>427833</v>
      </c>
      <c r="F54" s="43">
        <v>427833</v>
      </c>
      <c r="G54" s="43">
        <v>0</v>
      </c>
      <c r="H54" s="43">
        <v>0</v>
      </c>
      <c r="I54" s="28" t="s">
        <v>91</v>
      </c>
      <c r="J54" s="42">
        <v>0</v>
      </c>
      <c r="K54" s="27" t="s">
        <v>66</v>
      </c>
    </row>
    <row r="55" spans="1:11" ht="49.5" customHeight="1">
      <c r="A55" s="29" t="s">
        <v>202</v>
      </c>
      <c r="B55" s="29">
        <v>900</v>
      </c>
      <c r="C55" s="29">
        <v>90019</v>
      </c>
      <c r="D55" s="28" t="s">
        <v>201</v>
      </c>
      <c r="E55" s="43">
        <f>F55</f>
        <v>130560</v>
      </c>
      <c r="F55" s="43">
        <v>130560</v>
      </c>
      <c r="G55" s="43">
        <v>0</v>
      </c>
      <c r="H55" s="43">
        <v>0</v>
      </c>
      <c r="I55" s="28" t="s">
        <v>91</v>
      </c>
      <c r="J55" s="42">
        <v>0</v>
      </c>
      <c r="K55" s="27" t="s">
        <v>66</v>
      </c>
    </row>
    <row r="56" spans="1:11" ht="64.5" customHeight="1">
      <c r="A56" s="29" t="s">
        <v>200</v>
      </c>
      <c r="B56" s="29">
        <v>900</v>
      </c>
      <c r="C56" s="29">
        <v>90095</v>
      </c>
      <c r="D56" s="30" t="s">
        <v>96</v>
      </c>
      <c r="E56" s="43">
        <f>F56</f>
        <v>90150</v>
      </c>
      <c r="F56" s="43">
        <v>90150</v>
      </c>
      <c r="G56" s="43">
        <v>0</v>
      </c>
      <c r="H56" s="43">
        <v>0</v>
      </c>
      <c r="I56" s="28" t="s">
        <v>91</v>
      </c>
      <c r="J56" s="42">
        <v>0</v>
      </c>
      <c r="K56" s="27" t="s">
        <v>66</v>
      </c>
    </row>
    <row r="57" spans="1:11" ht="56.25" customHeight="1">
      <c r="A57" s="29" t="s">
        <v>199</v>
      </c>
      <c r="B57" s="29">
        <v>921</v>
      </c>
      <c r="C57" s="29">
        <v>92113</v>
      </c>
      <c r="D57" s="28" t="s">
        <v>94</v>
      </c>
      <c r="E57" s="43">
        <v>287283</v>
      </c>
      <c r="F57" s="43">
        <v>37283</v>
      </c>
      <c r="G57" s="43">
        <v>0</v>
      </c>
      <c r="H57" s="43">
        <v>0</v>
      </c>
      <c r="I57" s="28" t="s">
        <v>198</v>
      </c>
      <c r="J57" s="42">
        <v>0</v>
      </c>
      <c r="K57" s="27" t="s">
        <v>66</v>
      </c>
    </row>
    <row r="58" spans="1:11" ht="54" customHeight="1">
      <c r="A58" s="29" t="s">
        <v>197</v>
      </c>
      <c r="B58" s="29">
        <v>921</v>
      </c>
      <c r="C58" s="29">
        <v>92195</v>
      </c>
      <c r="D58" s="28" t="s">
        <v>92</v>
      </c>
      <c r="E58" s="43">
        <f>F58</f>
        <v>320169</v>
      </c>
      <c r="F58" s="43">
        <v>320169</v>
      </c>
      <c r="G58" s="43">
        <v>0</v>
      </c>
      <c r="H58" s="43">
        <v>0</v>
      </c>
      <c r="I58" s="28" t="s">
        <v>91</v>
      </c>
      <c r="J58" s="42">
        <v>0</v>
      </c>
      <c r="K58" s="27" t="s">
        <v>66</v>
      </c>
    </row>
    <row r="59" spans="1:11" ht="48.75" customHeight="1">
      <c r="A59" s="87" t="s">
        <v>74</v>
      </c>
      <c r="B59" s="88"/>
      <c r="C59" s="88"/>
      <c r="D59" s="89"/>
      <c r="E59" s="41">
        <f>SUM(E10:E58)</f>
        <v>13064760.37</v>
      </c>
      <c r="F59" s="41">
        <f>SUM(F10:F58)</f>
        <v>9190307.690000001</v>
      </c>
      <c r="G59" s="41">
        <f>SUM(G10:G58)</f>
        <v>0</v>
      </c>
      <c r="H59" s="41">
        <f>SUM(H10:H58)</f>
        <v>0</v>
      </c>
      <c r="I59" s="40">
        <v>3738658.68</v>
      </c>
      <c r="J59" s="39">
        <f>SUM(J10:J58)</f>
        <v>135794</v>
      </c>
      <c r="K59" s="26" t="s">
        <v>90</v>
      </c>
    </row>
    <row r="60" spans="1:1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.75">
      <c r="A61" s="25" t="s">
        <v>89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.75">
      <c r="A62" s="25" t="s">
        <v>88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.75">
      <c r="A63" s="25" t="s">
        <v>87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.75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.75">
      <c r="A65" s="25" t="s">
        <v>85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23"/>
      <c r="B69" s="23"/>
      <c r="C69" s="23"/>
      <c r="D69" s="23"/>
      <c r="E69" s="24"/>
      <c r="F69" s="23"/>
      <c r="G69" s="23"/>
      <c r="H69" s="23"/>
      <c r="I69" s="23"/>
      <c r="J69" s="23"/>
      <c r="K69" s="23"/>
    </row>
    <row r="70" spans="1:11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9" ht="12.75">
      <c r="A71" s="23"/>
      <c r="B71" s="23"/>
      <c r="C71" s="23"/>
      <c r="D71" s="23"/>
      <c r="E71" s="23"/>
      <c r="F71" s="23"/>
      <c r="G71" s="23"/>
      <c r="H71" s="23"/>
      <c r="I71" s="23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59:D59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r:id="rId1"/>
  <headerFooter alignWithMargins="0">
    <oddHeader>&amp;R&amp;9Załącznik nr &amp;A
do uchwały Zarządu Powiatu w Opatowie Nr 97.119.2020
z dnia 24 września 2020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3"/>
  <sheetViews>
    <sheetView view="pageLayout" workbookViewId="0" topLeftCell="A1">
      <selection activeCell="O10" sqref="O10"/>
    </sheetView>
  </sheetViews>
  <sheetFormatPr defaultColWidth="9.33203125" defaultRowHeight="12.75"/>
  <cols>
    <col min="1" max="1" width="6.16015625" style="21" customWidth="1"/>
    <col min="2" max="2" width="9" style="21" customWidth="1"/>
    <col min="3" max="3" width="7.16015625" style="21" customWidth="1"/>
    <col min="4" max="4" width="13.16015625" style="21" customWidth="1"/>
    <col min="5" max="5" width="13" style="21" customWidth="1"/>
    <col min="6" max="6" width="12.83203125" style="21" customWidth="1"/>
    <col min="7" max="7" width="14.33203125" style="21" customWidth="1"/>
    <col min="8" max="8" width="12.66015625" style="21" customWidth="1"/>
    <col min="9" max="9" width="9.83203125" style="21" customWidth="1"/>
    <col min="10" max="10" width="12" style="21" customWidth="1"/>
    <col min="11" max="11" width="9.83203125" style="21" customWidth="1"/>
    <col min="12" max="12" width="12.83203125" style="20" customWidth="1"/>
    <col min="13" max="13" width="13.83203125" style="20" customWidth="1"/>
    <col min="14" max="14" width="10.33203125" style="20" customWidth="1"/>
    <col min="15" max="15" width="11.5" style="20" customWidth="1"/>
    <col min="16" max="16" width="7.5" style="20" customWidth="1"/>
    <col min="17" max="16384" width="9.33203125" style="20" customWidth="1"/>
  </cols>
  <sheetData>
    <row r="1" spans="1:16" ht="39.75" customHeight="1">
      <c r="A1" s="98" t="s">
        <v>223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>
      <c r="A2" s="58"/>
      <c r="B2" s="58"/>
      <c r="C2" s="58"/>
      <c r="D2" s="58"/>
      <c r="E2" s="58"/>
      <c r="F2" s="58"/>
      <c r="G2" s="58"/>
      <c r="H2" s="58"/>
      <c r="I2" s="56"/>
      <c r="J2" s="56"/>
      <c r="K2" s="56"/>
      <c r="L2" s="55"/>
      <c r="M2" s="55"/>
      <c r="N2" s="55"/>
      <c r="O2" s="55"/>
      <c r="P2" s="55"/>
    </row>
    <row r="3" spans="1:16" ht="12.75">
      <c r="A3" s="57"/>
      <c r="B3" s="57"/>
      <c r="C3" s="57"/>
      <c r="D3" s="57"/>
      <c r="E3" s="57"/>
      <c r="F3" s="57"/>
      <c r="G3" s="56"/>
      <c r="H3" s="56"/>
      <c r="I3" s="56"/>
      <c r="J3" s="56"/>
      <c r="K3" s="56"/>
      <c r="L3" s="55"/>
      <c r="M3" s="55"/>
      <c r="N3" s="55"/>
      <c r="O3" s="55"/>
      <c r="P3" s="54" t="s">
        <v>84</v>
      </c>
    </row>
    <row r="4" spans="1:16" ht="12.75">
      <c r="A4" s="99" t="s">
        <v>0</v>
      </c>
      <c r="B4" s="99" t="s">
        <v>1</v>
      </c>
      <c r="C4" s="99" t="s">
        <v>58</v>
      </c>
      <c r="D4" s="99" t="s">
        <v>83</v>
      </c>
      <c r="E4" s="99" t="s">
        <v>82</v>
      </c>
      <c r="F4" s="101" t="s">
        <v>4</v>
      </c>
      <c r="G4" s="111"/>
      <c r="H4" s="111"/>
      <c r="I4" s="111"/>
      <c r="J4" s="111"/>
      <c r="K4" s="111"/>
      <c r="L4" s="111"/>
      <c r="M4" s="111"/>
      <c r="N4" s="111"/>
      <c r="O4" s="111"/>
      <c r="P4" s="110"/>
    </row>
    <row r="5" spans="1:16" ht="12.75">
      <c r="A5" s="103"/>
      <c r="B5" s="103"/>
      <c r="C5" s="103"/>
      <c r="D5" s="103"/>
      <c r="E5" s="103"/>
      <c r="F5" s="99" t="s">
        <v>29</v>
      </c>
      <c r="G5" s="102" t="s">
        <v>4</v>
      </c>
      <c r="H5" s="102"/>
      <c r="I5" s="102"/>
      <c r="J5" s="102"/>
      <c r="K5" s="102"/>
      <c r="L5" s="99" t="s">
        <v>81</v>
      </c>
      <c r="M5" s="104" t="s">
        <v>4</v>
      </c>
      <c r="N5" s="105"/>
      <c r="O5" s="105"/>
      <c r="P5" s="106"/>
    </row>
    <row r="6" spans="1:16" ht="23.25" customHeight="1">
      <c r="A6" s="103"/>
      <c r="B6" s="103"/>
      <c r="C6" s="103"/>
      <c r="D6" s="103"/>
      <c r="E6" s="103"/>
      <c r="F6" s="103"/>
      <c r="G6" s="101" t="s">
        <v>80</v>
      </c>
      <c r="H6" s="110"/>
      <c r="I6" s="99" t="s">
        <v>79</v>
      </c>
      <c r="J6" s="99" t="s">
        <v>78</v>
      </c>
      <c r="K6" s="99" t="s">
        <v>77</v>
      </c>
      <c r="L6" s="103"/>
      <c r="M6" s="101" t="s">
        <v>6</v>
      </c>
      <c r="N6" s="53" t="s">
        <v>7</v>
      </c>
      <c r="O6" s="102" t="s">
        <v>33</v>
      </c>
      <c r="P6" s="102" t="s">
        <v>76</v>
      </c>
    </row>
    <row r="7" spans="1:16" ht="115.5">
      <c r="A7" s="100"/>
      <c r="B7" s="100"/>
      <c r="C7" s="100"/>
      <c r="D7" s="100"/>
      <c r="E7" s="100"/>
      <c r="F7" s="100"/>
      <c r="G7" s="52" t="s">
        <v>11</v>
      </c>
      <c r="H7" s="52" t="s">
        <v>75</v>
      </c>
      <c r="I7" s="100"/>
      <c r="J7" s="100"/>
      <c r="K7" s="100"/>
      <c r="L7" s="100"/>
      <c r="M7" s="102"/>
      <c r="N7" s="19" t="s">
        <v>10</v>
      </c>
      <c r="O7" s="102"/>
      <c r="P7" s="102"/>
    </row>
    <row r="8" spans="1:16" ht="9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  <c r="O8" s="51">
        <v>15</v>
      </c>
      <c r="P8" s="51">
        <v>16</v>
      </c>
    </row>
    <row r="9" spans="1:16" ht="19.5" customHeight="1">
      <c r="A9" s="18">
        <v>750</v>
      </c>
      <c r="B9" s="18">
        <v>75045</v>
      </c>
      <c r="C9" s="17">
        <v>2120</v>
      </c>
      <c r="D9" s="48">
        <v>18319</v>
      </c>
      <c r="E9" s="48">
        <f>SUM(F9)</f>
        <v>18319</v>
      </c>
      <c r="F9" s="48">
        <f>SUM(G9:J9)</f>
        <v>18319</v>
      </c>
      <c r="G9" s="47">
        <v>0</v>
      </c>
      <c r="H9" s="46">
        <v>11458.15</v>
      </c>
      <c r="I9" s="46">
        <v>0</v>
      </c>
      <c r="J9" s="46">
        <v>6860.85</v>
      </c>
      <c r="K9" s="46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</row>
    <row r="10" spans="1:16" ht="19.5" customHeight="1">
      <c r="A10" s="18">
        <v>754</v>
      </c>
      <c r="B10" s="18">
        <v>75421</v>
      </c>
      <c r="C10" s="17">
        <v>2120</v>
      </c>
      <c r="D10" s="48">
        <v>73201.16</v>
      </c>
      <c r="E10" s="48">
        <f>SUM(F10)</f>
        <v>73201.16</v>
      </c>
      <c r="F10" s="48">
        <f>SUM(G10:J10)</f>
        <v>73201.16</v>
      </c>
      <c r="G10" s="47">
        <v>0</v>
      </c>
      <c r="H10" s="46">
        <v>73201.16</v>
      </c>
      <c r="I10" s="46">
        <v>0</v>
      </c>
      <c r="J10" s="46">
        <v>0</v>
      </c>
      <c r="K10" s="46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</row>
    <row r="11" spans="1:16" ht="19.5" customHeight="1">
      <c r="A11" s="18">
        <v>754</v>
      </c>
      <c r="B11" s="18">
        <v>75495</v>
      </c>
      <c r="C11" s="17">
        <v>6420</v>
      </c>
      <c r="D11" s="48">
        <v>72300</v>
      </c>
      <c r="E11" s="48">
        <f>SUM(L11)</f>
        <v>72300</v>
      </c>
      <c r="F11" s="48">
        <f>SUM(G11:J11)</f>
        <v>0</v>
      </c>
      <c r="G11" s="47">
        <v>0</v>
      </c>
      <c r="H11" s="46">
        <v>0</v>
      </c>
      <c r="I11" s="46">
        <v>0</v>
      </c>
      <c r="J11" s="46">
        <v>0</v>
      </c>
      <c r="K11" s="46">
        <v>0</v>
      </c>
      <c r="L11" s="45">
        <v>72300</v>
      </c>
      <c r="M11" s="45">
        <v>72300</v>
      </c>
      <c r="N11" s="45">
        <v>0</v>
      </c>
      <c r="O11" s="45">
        <v>0</v>
      </c>
      <c r="P11" s="45">
        <v>0</v>
      </c>
    </row>
    <row r="12" spans="1:16" ht="19.5" customHeight="1">
      <c r="A12" s="50">
        <v>801</v>
      </c>
      <c r="B12" s="18">
        <v>80195</v>
      </c>
      <c r="C12" s="49">
        <v>2120</v>
      </c>
      <c r="D12" s="48">
        <v>93600</v>
      </c>
      <c r="E12" s="48">
        <f>SUM(F12)</f>
        <v>93600</v>
      </c>
      <c r="F12" s="48">
        <f>SUM(G12:J12)</f>
        <v>93600</v>
      </c>
      <c r="G12" s="47">
        <v>67245</v>
      </c>
      <c r="H12" s="47">
        <v>26355</v>
      </c>
      <c r="I12" s="46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</row>
    <row r="13" spans="1:16" s="22" customFormat="1" ht="24.75" customHeight="1">
      <c r="A13" s="107" t="s">
        <v>74</v>
      </c>
      <c r="B13" s="108"/>
      <c r="C13" s="109"/>
      <c r="D13" s="44">
        <f aca="true" t="shared" si="0" ref="D13:P13">SUM(D9:D12)</f>
        <v>257420.16</v>
      </c>
      <c r="E13" s="44">
        <f t="shared" si="0"/>
        <v>257420.16</v>
      </c>
      <c r="F13" s="44">
        <f t="shared" si="0"/>
        <v>185120.16</v>
      </c>
      <c r="G13" s="44">
        <f t="shared" si="0"/>
        <v>67245</v>
      </c>
      <c r="H13" s="44">
        <f t="shared" si="0"/>
        <v>111014.31</v>
      </c>
      <c r="I13" s="44">
        <f t="shared" si="0"/>
        <v>0</v>
      </c>
      <c r="J13" s="44">
        <f t="shared" si="0"/>
        <v>6860.85</v>
      </c>
      <c r="K13" s="44">
        <f t="shared" si="0"/>
        <v>0</v>
      </c>
      <c r="L13" s="44">
        <f t="shared" si="0"/>
        <v>72300</v>
      </c>
      <c r="M13" s="44">
        <f t="shared" si="0"/>
        <v>72300</v>
      </c>
      <c r="N13" s="44">
        <f t="shared" si="0"/>
        <v>0</v>
      </c>
      <c r="O13" s="44">
        <f t="shared" si="0"/>
        <v>0</v>
      </c>
      <c r="P13" s="44">
        <f t="shared" si="0"/>
        <v>0</v>
      </c>
    </row>
  </sheetData>
  <sheetProtection/>
  <mergeCells count="19">
    <mergeCell ref="A13:C13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Zarządu Powiatu w Opatowie Nr 97.119.2020
z dnia 24 września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2020-09-24T07:26:45Z</cp:lastPrinted>
  <dcterms:modified xsi:type="dcterms:W3CDTF">2020-10-14T09:14:21Z</dcterms:modified>
  <cp:category/>
  <cp:version/>
  <cp:contentType/>
  <cp:contentStatus/>
</cp:coreProperties>
</file>